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480" windowHeight="11640" firstSheet="4" activeTab="10"/>
  </bookViews>
  <sheets>
    <sheet name="总表" sheetId="3" r:id="rId1"/>
    <sheet name="校级汇总" sheetId="4" r:id="rId2"/>
    <sheet name="英文学院" sheetId="9" r:id="rId3"/>
    <sheet name="经贸学院" sheetId="7" r:id="rId4"/>
    <sheet name="商英学院" sheetId="6" r:id="rId5"/>
    <sheet name="商学院" sheetId="12" r:id="rId6"/>
    <sheet name="会计学院" sheetId="11" r:id="rId7"/>
    <sheet name="金融学院" sheetId="8" r:id="rId8"/>
    <sheet name="西语学院" sheetId="13" r:id="rId9"/>
    <sheet name="东语学院" sheetId="14" r:id="rId10"/>
    <sheet name="中文学院" sheetId="15" r:id="rId11"/>
    <sheet name="法学院" sheetId="16" r:id="rId12"/>
    <sheet name="教育学院" sheetId="17" r:id="rId13"/>
    <sheet name="信息学院" sheetId="18" r:id="rId14"/>
    <sheet name="政管学院" sheetId="19" r:id="rId15"/>
    <sheet name="翻译学院" sheetId="20" r:id="rId16"/>
    <sheet name="新闻学院" sheetId="21" r:id="rId17"/>
    <sheet name="艺术学院" sheetId="10" r:id="rId18"/>
  </sheets>
  <definedNames>
    <definedName name="_xlnm._FilterDatabase" localSheetId="1" hidden="1">校级汇总!$F$1:$F$53</definedName>
    <definedName name="_xlnm._FilterDatabase" localSheetId="0" hidden="1">总表!$F$1:$F$115</definedName>
  </definedNames>
  <calcPr calcId="144525" concurrentCalc="0"/>
</workbook>
</file>

<file path=xl/calcChain.xml><?xml version="1.0" encoding="utf-8"?>
<calcChain xmlns="http://schemas.openxmlformats.org/spreadsheetml/2006/main">
  <c r="J108" i="3" l="1"/>
  <c r="J107" i="3"/>
  <c r="J3" i="15"/>
  <c r="J7" i="10"/>
  <c r="J6" i="10"/>
  <c r="J5" i="10"/>
  <c r="J4" i="10"/>
  <c r="J3" i="10"/>
  <c r="J8" i="21"/>
  <c r="J7" i="21"/>
  <c r="J6" i="21"/>
  <c r="J5" i="21"/>
  <c r="J4" i="21"/>
  <c r="J3" i="21"/>
  <c r="J5" i="19"/>
  <c r="J3" i="19"/>
  <c r="J9" i="18"/>
  <c r="J8" i="18"/>
  <c r="J7" i="18"/>
  <c r="J6" i="18"/>
  <c r="J5" i="18"/>
  <c r="J4" i="18"/>
  <c r="J3" i="18"/>
  <c r="J7" i="17"/>
  <c r="J6" i="17"/>
  <c r="J5" i="17"/>
  <c r="J4" i="17"/>
  <c r="J3" i="17"/>
  <c r="J9" i="16"/>
  <c r="J8" i="16"/>
  <c r="J7" i="16"/>
  <c r="J6" i="16"/>
  <c r="J5" i="16"/>
  <c r="J4" i="16"/>
  <c r="J3" i="16"/>
  <c r="J7" i="14"/>
  <c r="J3" i="14"/>
  <c r="J6" i="13"/>
  <c r="J5" i="13"/>
  <c r="J4" i="13"/>
  <c r="J3" i="13"/>
  <c r="J9" i="8"/>
  <c r="J8" i="8"/>
  <c r="J7" i="8"/>
  <c r="J6" i="8"/>
  <c r="J5" i="8"/>
  <c r="J4" i="8"/>
  <c r="J3" i="8"/>
  <c r="J8" i="11"/>
  <c r="J4" i="11"/>
  <c r="J3" i="11"/>
  <c r="J6" i="12"/>
  <c r="J5" i="6"/>
  <c r="J4" i="6"/>
  <c r="J3" i="6"/>
  <c r="J15" i="7"/>
  <c r="J14" i="7"/>
  <c r="J13" i="7"/>
  <c r="J12" i="7"/>
  <c r="J11" i="7"/>
  <c r="J10" i="7"/>
  <c r="J9" i="7"/>
  <c r="J8" i="7"/>
  <c r="J7" i="7"/>
  <c r="J6" i="7"/>
  <c r="J5" i="7"/>
  <c r="J4" i="7"/>
  <c r="J3" i="7"/>
  <c r="J6" i="9"/>
  <c r="J5" i="9"/>
  <c r="J4" i="9"/>
  <c r="J3" i="9"/>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53" i="4"/>
  <c r="J50" i="4"/>
  <c r="J49" i="4"/>
  <c r="J48" i="4"/>
  <c r="J47" i="4"/>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9" i="3"/>
  <c r="J50" i="3"/>
  <c r="J54" i="3"/>
  <c r="J55" i="3"/>
  <c r="J56" i="3"/>
  <c r="J57" i="3"/>
  <c r="J58" i="3"/>
  <c r="J59" i="3"/>
  <c r="J60" i="3"/>
  <c r="J61" i="3"/>
  <c r="J65" i="3"/>
  <c r="J67" i="3"/>
  <c r="J68" i="3"/>
  <c r="J69" i="3"/>
  <c r="J70" i="3"/>
  <c r="J71" i="3"/>
  <c r="J72" i="3"/>
  <c r="J73" i="3"/>
  <c r="J74" i="3"/>
  <c r="J75" i="3"/>
  <c r="J76" i="3"/>
  <c r="J77" i="3"/>
  <c r="J78" i="3"/>
  <c r="J79" i="3"/>
  <c r="J80" i="3"/>
  <c r="J81" i="3"/>
  <c r="J82" i="3"/>
  <c r="J83" i="3"/>
  <c r="J86" i="3"/>
  <c r="J87" i="3"/>
  <c r="J88" i="3"/>
  <c r="J89" i="3"/>
  <c r="J90" i="3"/>
  <c r="J91" i="3"/>
  <c r="J92" i="3"/>
  <c r="J93" i="3"/>
  <c r="J94" i="3"/>
  <c r="J95" i="3"/>
  <c r="J96" i="3"/>
  <c r="J97" i="3"/>
  <c r="J98" i="3"/>
  <c r="J99" i="3"/>
  <c r="J100" i="3"/>
  <c r="J101" i="3"/>
  <c r="J102" i="3"/>
  <c r="J103" i="3"/>
  <c r="J104" i="3"/>
  <c r="J105" i="3"/>
  <c r="J106" i="3"/>
  <c r="J113" i="3"/>
</calcChain>
</file>

<file path=xl/sharedStrings.xml><?xml version="1.0" encoding="utf-8"?>
<sst xmlns="http://schemas.openxmlformats.org/spreadsheetml/2006/main" count="1284" uniqueCount="327">
  <si>
    <t>校级思想教育活动（暨德育学时认定项目）登记表</t>
  </si>
  <si>
    <t>序号</t>
  </si>
  <si>
    <t>时间</t>
  </si>
  <si>
    <t>主题</t>
  </si>
  <si>
    <t>地点</t>
  </si>
  <si>
    <t>学时</t>
  </si>
  <si>
    <t>主办方</t>
  </si>
  <si>
    <t>参加人员</t>
  </si>
  <si>
    <t>应到人数</t>
  </si>
  <si>
    <t>到场人数</t>
  </si>
  <si>
    <t>学时数</t>
  </si>
  <si>
    <t>负责人</t>
  </si>
  <si>
    <t>2017年09月07日
14:30-16:30</t>
  </si>
  <si>
    <t>“培育家国情怀，逐梦国际组织”讲座</t>
  </si>
  <si>
    <t>北校区图书馆报告厅</t>
  </si>
  <si>
    <t>学生就业指导中心、校团委</t>
  </si>
  <si>
    <t>师生代表</t>
  </si>
  <si>
    <t>陈梦岑</t>
  </si>
  <si>
    <t>2017年09月19日 14:30-16:30</t>
  </si>
  <si>
    <t>时事大讲堂第二十一讲：非洲形势报告会</t>
  </si>
  <si>
    <t>北校区国际会议厅</t>
  </si>
  <si>
    <t>非洲研究院、学生工作部（处）</t>
  </si>
  <si>
    <t>高晴</t>
  </si>
  <si>
    <t>2017年09月24日 10:00-12:00</t>
  </si>
  <si>
    <t>金融知识进校园启动仪式</t>
  </si>
  <si>
    <t>大学城科学中心</t>
  </si>
  <si>
    <t>广州市金融工作局、广州市公安局等</t>
  </si>
  <si>
    <t>张炳瑶</t>
  </si>
  <si>
    <t>2017年10月18日（周三）
9：00-12：00</t>
  </si>
  <si>
    <t>集中观看十九大开幕式</t>
  </si>
  <si>
    <t>北校图书馆报告厅、学生服务大厅、南校区b8报告厅</t>
  </si>
  <si>
    <t>学生工作部（处）</t>
  </si>
  <si>
    <t>曾继平</t>
  </si>
  <si>
    <t>2017年10月20日（周五）
9：00-12：00</t>
  </si>
  <si>
    <t>参观广东省档案馆“信仰的力量”</t>
  </si>
  <si>
    <t>广东省档案馆</t>
  </si>
  <si>
    <t>学生骨干</t>
  </si>
  <si>
    <t>谭翠敏</t>
  </si>
  <si>
    <t>2017级学生校纪校规测试</t>
  </si>
  <si>
    <t>线上</t>
  </si>
  <si>
    <t>2017级新生</t>
  </si>
  <si>
    <t>广外创客讲坛第七讲暨“平凡之路”企业家巡讲活动</t>
  </si>
  <si>
    <t>南校区图书馆报告厅</t>
  </si>
  <si>
    <t>杨潇斌</t>
  </si>
  <si>
    <t>广外创客讲坛第六讲·知潮</t>
  </si>
  <si>
    <t>“党的十九大精神宣讲”</t>
  </si>
  <si>
    <t>南校区教学楼D座312</t>
  </si>
  <si>
    <t>党委宣传部</t>
  </si>
  <si>
    <t>2016-2017本科学生表彰大会</t>
  </si>
  <si>
    <t>南校区大会堂</t>
  </si>
  <si>
    <t>“百名英模肖像摄影展”</t>
  </si>
  <si>
    <t>广州美术学院</t>
  </si>
  <si>
    <t>“2017年广州地区校园艾滋病专场活动”</t>
  </si>
  <si>
    <t>北校区六教报告厅</t>
  </si>
  <si>
    <t>计生办、学生工作部、广外红十会学生分会</t>
  </si>
  <si>
    <t>“英模专场座谈会”</t>
  </si>
  <si>
    <t>于力宇</t>
  </si>
  <si>
    <t>返校思想状况调查</t>
  </si>
  <si>
    <t>学生</t>
  </si>
  <si>
    <t>2018年3月22日
14:30-16：30</t>
  </si>
  <si>
    <t>“梦想起航 青春榜样——国奖面对面”榜样分享会</t>
  </si>
  <si>
    <t>北校区第六教学楼学术报告厅</t>
  </si>
  <si>
    <t>南校区B8</t>
  </si>
  <si>
    <t>2018年3年29日 
14:50:00</t>
  </si>
  <si>
    <t>“宿说梦想，寓你同行”第十五届公寓文化节暨心理健康月开幕式</t>
  </si>
  <si>
    <t>北校六教报告厅</t>
  </si>
  <si>
    <t>心理月开幕式</t>
  </si>
  <si>
    <t>2018年4月3日（星期二）10:00-12:00</t>
  </si>
  <si>
    <t>2018年全国大学生征兵工作网络视频会议</t>
  </si>
  <si>
    <t>“南粤青年说”大学生志愿服务 西部（山区）计划思政学时活动</t>
  </si>
  <si>
    <t>南校区教学楼F408</t>
  </si>
  <si>
    <t>团委</t>
  </si>
  <si>
    <t>“热心公益守初心，爱心志愿一路行”2017-2018学年度志愿服务评优大会</t>
  </si>
  <si>
    <t>南校区教学楼E204</t>
  </si>
  <si>
    <t>庄洁云</t>
  </si>
  <si>
    <t>“山区同梦 志愿同心”2018年广东大学生志愿服务山区计划宣讲活动</t>
  </si>
  <si>
    <t>北校区第六教学楼B214</t>
  </si>
  <si>
    <t>2018年“以辩明身，以论知事”校级中文辩论赛决赛</t>
  </si>
  <si>
    <t>2018广外十佳团支书评审会</t>
  </si>
  <si>
    <t>南校区图书馆二楼报告厅</t>
  </si>
  <si>
    <t>2018年4月26日
15:00-17:00</t>
  </si>
  <si>
    <t>禁毒宣传教育</t>
  </si>
  <si>
    <t>北校区水上报告厅</t>
  </si>
  <si>
    <t>第三届“凤鸣岭南十佳青年”答辩会</t>
  </si>
  <si>
    <t>北校区云山会堂</t>
  </si>
  <si>
    <t>2018年5月3日（周四）15：00-16：30</t>
  </si>
  <si>
    <t>南校区4+1+2（3）项目宣讲会</t>
  </si>
  <si>
    <t>南校区F307课室</t>
  </si>
  <si>
    <t>十九大报告知识问答</t>
  </si>
  <si>
    <t>全校学生</t>
  </si>
  <si>
    <t>2018年5月10日（周四）15：00-16：30</t>
  </si>
  <si>
    <t>北校区4+1+2（3）项目宣讲会思政学时</t>
  </si>
  <si>
    <t>北校区六教B404课室</t>
  </si>
  <si>
    <t>“诵读经典·四海齐音”少数民族学生朗诵比赛</t>
  </si>
  <si>
    <t>B8</t>
  </si>
  <si>
    <t xml:space="preserve"> “民族风韵·情系神州”少数民族学生艺术团汇报演出</t>
  </si>
  <si>
    <r>
      <rPr>
        <sz val="12"/>
        <color theme="1"/>
        <rFont val="宋体"/>
        <family val="3"/>
        <charset val="134"/>
      </rPr>
      <t>北校区思政大讲堂：走近马克思</t>
    </r>
    <r>
      <rPr>
        <sz val="12"/>
        <color theme="1"/>
        <rFont val="Arial"/>
        <family val="2"/>
      </rPr>
      <t>----</t>
    </r>
    <r>
      <rPr>
        <sz val="12"/>
        <color theme="1"/>
        <rFont val="宋体"/>
        <family val="3"/>
        <charset val="134"/>
      </rPr>
      <t>纪念马克思诞辰</t>
    </r>
    <r>
      <rPr>
        <sz val="12"/>
        <color theme="1"/>
        <rFont val="Arial"/>
        <family val="2"/>
      </rPr>
      <t>200</t>
    </r>
    <r>
      <rPr>
        <sz val="12"/>
        <color theme="1"/>
        <rFont val="宋体"/>
        <family val="3"/>
        <charset val="134"/>
      </rPr>
      <t>周年</t>
    </r>
  </si>
  <si>
    <t>六教报告厅</t>
  </si>
  <si>
    <t>南校区思政大讲堂：马克思与走进新时代的我们</t>
  </si>
  <si>
    <t>B8报告厅</t>
  </si>
  <si>
    <r>
      <rPr>
        <sz val="12"/>
        <color theme="1"/>
        <rFont val="Arial"/>
        <family val="2"/>
      </rPr>
      <t>“</t>
    </r>
    <r>
      <rPr>
        <sz val="12"/>
        <color theme="1"/>
        <rFont val="宋体"/>
        <family val="3"/>
        <charset val="134"/>
      </rPr>
      <t>宿说梦想</t>
    </r>
    <r>
      <rPr>
        <sz val="12"/>
        <color theme="1"/>
        <rFont val="Arial"/>
        <family val="2"/>
      </rPr>
      <t xml:space="preserve"> </t>
    </r>
    <r>
      <rPr>
        <sz val="12"/>
        <color theme="1"/>
        <rFont val="宋体"/>
        <family val="3"/>
        <charset val="134"/>
      </rPr>
      <t>寓你同行</t>
    </r>
    <r>
      <rPr>
        <sz val="12"/>
        <color theme="1"/>
        <rFont val="Arial"/>
        <family val="2"/>
      </rPr>
      <t>”</t>
    </r>
    <r>
      <rPr>
        <sz val="12"/>
        <color theme="1"/>
        <rFont val="宋体"/>
        <family val="3"/>
        <charset val="134"/>
      </rPr>
      <t>第十五届公寓文化节闭幕式暨十佳宿舍表彰大会</t>
    </r>
  </si>
  <si>
    <r>
      <rPr>
        <sz val="12"/>
        <color theme="1"/>
        <rFont val="宋体"/>
        <family val="3"/>
        <charset val="134"/>
      </rPr>
      <t>南校区</t>
    </r>
    <r>
      <rPr>
        <sz val="12"/>
        <color theme="1"/>
        <rFont val="Arial"/>
        <family val="2"/>
      </rPr>
      <t>B8</t>
    </r>
    <r>
      <rPr>
        <sz val="12"/>
        <color theme="1"/>
        <rFont val="宋体"/>
        <family val="3"/>
        <charset val="134"/>
      </rPr>
      <t>学术报告厅</t>
    </r>
  </si>
  <si>
    <t>书记院长思政课</t>
  </si>
  <si>
    <t>北七教314</t>
  </si>
  <si>
    <t>英文学院</t>
  </si>
  <si>
    <t>“传播中国故事”十九大精神学习主题讲座</t>
  </si>
  <si>
    <t>北校区六教A105</t>
  </si>
  <si>
    <t>英文学院国奖宣讲会</t>
  </si>
  <si>
    <t>2018年4月12日
14:00:00</t>
  </si>
  <si>
    <t>经贸学院榜样宣讲团活动</t>
  </si>
  <si>
    <t>教学楼F315</t>
  </si>
  <si>
    <t>经济贸易学院</t>
  </si>
  <si>
    <t>2018年04月21日
10:00</t>
  </si>
  <si>
    <t>经济贸易学院青马工程成员参观东江纵队纪念馆活动</t>
  </si>
  <si>
    <t>广东省惠州市东江纵队纪念馆</t>
  </si>
  <si>
    <t>唐静</t>
  </si>
  <si>
    <t>2018年04月26日 
19:00</t>
  </si>
  <si>
    <t>第二届经贸学院“自强之星”决赛</t>
  </si>
  <si>
    <t>南校区教学楼F215</t>
  </si>
  <si>
    <t>2018年4月26日 
19:00:00</t>
  </si>
  <si>
    <t>院长书记思政第一课：学习十九大思想  铭记大学生责任</t>
  </si>
  <si>
    <t>南校区教学楼G栋207</t>
  </si>
  <si>
    <t>2018年3月29日
14:30:00</t>
  </si>
  <si>
    <t>梦想起航，青春榜样，商英榜样与你面对面</t>
  </si>
  <si>
    <t>水上报告厅</t>
  </si>
  <si>
    <t>国际商务英语学院</t>
  </si>
  <si>
    <t>2018年4月23日
19:00:00</t>
  </si>
  <si>
    <t>国际商务英语学院院长思政课</t>
  </si>
  <si>
    <t>2教116</t>
  </si>
  <si>
    <t>2017年10月26日15:00</t>
  </si>
  <si>
    <t>商学院青马班开班刘校长思政课</t>
  </si>
  <si>
    <t>南校区八角楼会议室</t>
  </si>
  <si>
    <t>商学院</t>
  </si>
  <si>
    <t>杨欣</t>
  </si>
  <si>
    <t>2018年4月25日18:00</t>
  </si>
  <si>
    <t>商学院书记思政课</t>
  </si>
  <si>
    <t>南校区F215</t>
  </si>
  <si>
    <t>殷毅山</t>
  </si>
  <si>
    <t>2018年4月26日18:00</t>
  </si>
  <si>
    <t>商学院院长思政课</t>
  </si>
  <si>
    <t>2018年5月3日 
15:00:00</t>
  </si>
  <si>
    <t>“明党史，通校情，筑梦中华”党史校史知识竞赛</t>
  </si>
  <si>
    <t>会计学院</t>
  </si>
  <si>
    <t>会计学院“梦想起航·青春榜样”优秀学子分享会</t>
  </si>
  <si>
    <t>南校区教学楼F315</t>
  </si>
  <si>
    <t>第四届“星·会计”系列活动开幕式暨“四大面对面”论坛</t>
  </si>
  <si>
    <t>2018年04月15日 
19:00</t>
  </si>
  <si>
    <t>自强之星，榜样力量</t>
  </si>
  <si>
    <t>南校图书馆报告厅</t>
  </si>
  <si>
    <t>党史校史知识竞赛</t>
  </si>
  <si>
    <t>2018年4月26日
14:30:00</t>
  </si>
  <si>
    <t>金融学院书记思政课</t>
  </si>
  <si>
    <t>南校区教学楼C308</t>
  </si>
  <si>
    <t>金融学院</t>
  </si>
  <si>
    <t>金融学院第四届“秉初心 共传承”寻访老党员活动</t>
  </si>
  <si>
    <t>F514</t>
  </si>
  <si>
    <t>2018年4月26日 
15:30:00</t>
  </si>
  <si>
    <t>金融学院院长思政课</t>
  </si>
  <si>
    <t>南校区教学楼C507</t>
  </si>
  <si>
    <t>2018年04月27日 
14:30</t>
  </si>
  <si>
    <t>金融学院“梦想起航 青春榜样——国奖面对面”榜样分享会</t>
  </si>
  <si>
    <t>南C308</t>
  </si>
  <si>
    <t>2018年4月26日19:00-21:00</t>
  </si>
  <si>
    <t>书记思想政治理论课</t>
  </si>
  <si>
    <t>二教</t>
  </si>
  <si>
    <t>西语学院</t>
  </si>
  <si>
    <t>张悦欢、王斌龙</t>
  </si>
  <si>
    <t>2018年4月27日19:00-21:00</t>
  </si>
  <si>
    <t>院长思想政治理论课</t>
  </si>
  <si>
    <t>2018年4月1、2、3日19:00-21:00</t>
  </si>
  <si>
    <t>“梦想起航 青春榜样”榜样分享会</t>
  </si>
  <si>
    <t>2018年04月15日 
19:30</t>
  </si>
  <si>
    <t>东语学院“梦想起航 青春榜样——国奖面对面”榜样分享会</t>
  </si>
  <si>
    <t>北7教水上报告厅</t>
  </si>
  <si>
    <t>东语学院</t>
  </si>
  <si>
    <t>朱浩文</t>
  </si>
  <si>
    <t>2018年04月09日
17:30</t>
  </si>
  <si>
    <t>东语学院心理健康活动月系列活动“发现自我，悦纳自我”</t>
  </si>
  <si>
    <t>北二教114</t>
  </si>
  <si>
    <t>王馨若</t>
  </si>
  <si>
    <t>2018年04月17日
17:30</t>
  </si>
  <si>
    <t>东语学院心理健康月系列活动“信任互助，给力心灵”</t>
  </si>
  <si>
    <t>北体育楼三楼舞蹈室</t>
  </si>
  <si>
    <t>十九大精神宣讲会</t>
  </si>
  <si>
    <t>北校区第六教学楼B302教室</t>
  </si>
  <si>
    <t>东语学院党委</t>
  </si>
  <si>
    <t>第45积极分子和第5期发展对象</t>
  </si>
  <si>
    <t>95人</t>
  </si>
  <si>
    <t>罗诞铖</t>
  </si>
  <si>
    <t>“国奖分享会”</t>
  </si>
  <si>
    <t>中文学院</t>
  </si>
  <si>
    <t>思政讲堂</t>
  </si>
  <si>
    <t>北校区二教314</t>
  </si>
  <si>
    <t>书记思政课</t>
  </si>
  <si>
    <t>南校区实验楼大模拟法庭</t>
  </si>
  <si>
    <t>法学院</t>
  </si>
  <si>
    <t>党建知识竞赛</t>
  </si>
  <si>
    <t>F202、F204、F208、F209</t>
  </si>
  <si>
    <t>法学院红色经典晚会</t>
  </si>
  <si>
    <r>
      <rPr>
        <sz val="12"/>
        <color rgb="FF000000"/>
        <rFont val="宋体"/>
        <family val="3"/>
        <charset val="134"/>
      </rPr>
      <t>南校区B</t>
    </r>
    <r>
      <rPr>
        <sz val="12"/>
        <color rgb="FF000000"/>
        <rFont val="宋体"/>
        <family val="3"/>
        <charset val="134"/>
      </rPr>
      <t>8学术报告厅</t>
    </r>
  </si>
  <si>
    <t>凤鸣岭南榜样分享会</t>
  </si>
  <si>
    <t>南校区B8学术报告厅</t>
  </si>
  <si>
    <t>书记思政课十九大讲座</t>
  </si>
  <si>
    <r>
      <rPr>
        <sz val="12"/>
        <color rgb="FF000000"/>
        <rFont val="宋体"/>
        <family val="3"/>
        <charset val="134"/>
      </rPr>
      <t>G</t>
    </r>
    <r>
      <rPr>
        <sz val="12"/>
        <color rgb="FF000000"/>
        <rFont val="宋体"/>
        <family val="3"/>
        <charset val="134"/>
      </rPr>
      <t>308</t>
    </r>
  </si>
  <si>
    <t>院长思政课</t>
  </si>
  <si>
    <r>
      <rPr>
        <sz val="12"/>
        <color rgb="FF000000"/>
        <rFont val="宋体"/>
        <family val="3"/>
        <charset val="134"/>
      </rPr>
      <t>F</t>
    </r>
    <r>
      <rPr>
        <sz val="12"/>
        <color rgb="FF000000"/>
        <rFont val="宋体"/>
        <family val="3"/>
        <charset val="134"/>
      </rPr>
      <t>204</t>
    </r>
  </si>
  <si>
    <t>党委书记理论课</t>
  </si>
  <si>
    <t>教学楼F107</t>
  </si>
  <si>
    <t>英语教育学院</t>
  </si>
  <si>
    <t>黄光耀</t>
  </si>
  <si>
    <t>榜样分享会</t>
  </si>
  <si>
    <t>教学楼C507</t>
  </si>
  <si>
    <t>彭均琳</t>
  </si>
  <si>
    <t>党委书记理论讲座</t>
  </si>
  <si>
    <t>董金伟院长思政第一课</t>
  </si>
  <si>
    <t>2018.04.26</t>
  </si>
  <si>
    <t>“走进新时代，踏上新征程，担当新使命——深入学习贯彻习近平新时代中国特色社会主义思想”讲座</t>
  </si>
  <si>
    <t>教学楼G206</t>
  </si>
  <si>
    <t>信息学院</t>
  </si>
  <si>
    <t>信息学院15-17级各班团支委</t>
  </si>
  <si>
    <t>谢石顺</t>
  </si>
  <si>
    <t>2018.05.09</t>
  </si>
  <si>
    <t>第七届十大人物颁奖典礼</t>
  </si>
  <si>
    <t>15-17级学生</t>
  </si>
  <si>
    <t>“学习周恩来精神，践行新时代使命”纪念周恩来同志诞辰120周年活动</t>
  </si>
  <si>
    <t>G306</t>
  </si>
  <si>
    <t>青马班成员</t>
  </si>
  <si>
    <t>“深入学习习近平创新思想，努力成为创新型人才”院长思政课</t>
  </si>
  <si>
    <t>G406</t>
  </si>
  <si>
    <t>刘海春副校长“做坚定的青年马克思主义者”讲座</t>
  </si>
  <si>
    <t>董小麟教授重读《共产党宣言》专题讲座</t>
  </si>
  <si>
    <t>G208</t>
  </si>
  <si>
    <t>“梦想起航·青春榜样分享会”</t>
  </si>
  <si>
    <t>南校区E303</t>
  </si>
  <si>
    <t>政管学院</t>
  </si>
  <si>
    <t>“书记思政课”</t>
  </si>
  <si>
    <t>南校区院系楼4楼会议室</t>
  </si>
  <si>
    <t>思政讲坛：认清时代新要求</t>
  </si>
  <si>
    <t>二教219</t>
  </si>
  <si>
    <t>高级翻译学院</t>
  </si>
  <si>
    <t>16级本科生</t>
  </si>
  <si>
    <t>颜梁柱</t>
  </si>
  <si>
    <t>教学楼F208</t>
  </si>
  <si>
    <t>新闻学院</t>
  </si>
  <si>
    <t>院长书记思政课"马克思主义新闻观"</t>
  </si>
  <si>
    <t>F208</t>
  </si>
  <si>
    <t>“梦想起航，青春榜样——国奖获得者与你面对面”</t>
  </si>
  <si>
    <t>全国两会精神辅导学习会</t>
  </si>
  <si>
    <t>行政楼103</t>
  </si>
  <si>
    <t>艺术学院书记讲党课</t>
  </si>
  <si>
    <t>艺术楼440</t>
  </si>
  <si>
    <t>艺术学院</t>
  </si>
  <si>
    <t>艺术英教学院青马班开班仪式暨艺术学院院长讲党课</t>
  </si>
  <si>
    <t>艺术楼小剧场</t>
  </si>
  <si>
    <t>奥运冠军焦刘洋分享会</t>
  </si>
  <si>
    <t>首届“讲好中国故事”国际影像传播大赛颁奖典礼</t>
  </si>
  <si>
    <t>学习新思想千万师生同上一堂课</t>
  </si>
  <si>
    <t>艺术学院小剧场</t>
  </si>
  <si>
    <t>学生处</t>
  </si>
  <si>
    <t>灯塔工程——南粤青年说</t>
  </si>
  <si>
    <t>灯塔工程之青年论坛——枪林弹雨中成长</t>
  </si>
  <si>
    <t>《境外非政府组织境内活动管理法》宣讲</t>
  </si>
  <si>
    <t>北校区二教</t>
  </si>
  <si>
    <t>坚持，人生道路的灯塔——吴正丹、魏葆华分享交流会</t>
  </si>
  <si>
    <t>思政宣讲团第一讲——理想信念和青年师生的成长</t>
  </si>
  <si>
    <t>高雅艺术进校园之话剧《等你归来》广外专场</t>
  </si>
  <si>
    <t>校团委</t>
  </si>
  <si>
    <t>广东经济形势报告会</t>
  </si>
  <si>
    <t>“构建人类命运共同体”粤高校中外学生价值观对话会</t>
  </si>
  <si>
    <t>参观德育成果展</t>
  </si>
  <si>
    <t>华工</t>
  </si>
  <si>
    <t>“喜迎十九大，青春勇担当”主题演讲比赛</t>
  </si>
  <si>
    <t>十大优秀主题团日活动评审会</t>
  </si>
  <si>
    <t>合计</t>
  </si>
  <si>
    <t>所有2017级新生</t>
  </si>
  <si>
    <t>图书馆报告厅</t>
  </si>
  <si>
    <t>北校区第二教学楼116</t>
  </si>
  <si>
    <t>时事大讲堂第二十二讲暨十九大报告精神解读会</t>
  </si>
  <si>
    <t>“筑梦喀什感恩援疆”文艺演出</t>
  </si>
  <si>
    <t>十九大精神宣讲团首场报告会</t>
  </si>
  <si>
    <t>团委、学生处</t>
  </si>
  <si>
    <t>“文化·科技知识百讲”第125讲——“讲钱学森故事，明人生方向”</t>
  </si>
  <si>
    <t>激扬青春志·热爱我的国”主题团日活动</t>
  </si>
  <si>
    <t>学生工作部</t>
  </si>
  <si>
    <t>曾恒</t>
  </si>
  <si>
    <t>2018年4月26日 
19:00</t>
  </si>
  <si>
    <t>经济贸易学院院长书记思政第一课暨党员教育培训讲座</t>
  </si>
  <si>
    <t>谢铭威</t>
  </si>
  <si>
    <t>2018年4月12日   19：00</t>
  </si>
  <si>
    <t>“深入学习贯彻党的十九大精神”经贸学院第九届党史知识竞赛初赛</t>
  </si>
  <si>
    <t>南校区教学楼F栋215、315</t>
  </si>
  <si>
    <t>2017年11月16日           19:00</t>
  </si>
  <si>
    <t>“学习十九大，一心跟党走”系列学习讲座(三)：党的十九大会议精神学习报告会</t>
  </si>
  <si>
    <t>南校区教学楼F栋315</t>
  </si>
  <si>
    <t>2017年11月11日   9：00</t>
  </si>
  <si>
    <t>系列讲座（二）：“我的奋斗历程”：优秀毕业生党员风采汇报会</t>
  </si>
  <si>
    <t>2017年11月7日  19：00</t>
  </si>
  <si>
    <t>系列讲座（一）：党的十九大中国共产党章程（修正案）学习辅导讲座</t>
  </si>
  <si>
    <t>南校区教学楼E栋204</t>
  </si>
  <si>
    <t>2017年11月9日  19：00</t>
  </si>
  <si>
    <t>经贸学院第八届红色演绎大赛暨经贸学院学生党建研究会十周年庆祝晚会</t>
  </si>
  <si>
    <t>2017年10月19日  14：00</t>
  </si>
  <si>
    <t>经贸党建十周年观红色观影会影会</t>
  </si>
  <si>
    <t>2017年11月23日14:00-15:00</t>
  </si>
  <si>
    <t>经济贸易学院第十届创翼工程创新创业评选启动仪式活动</t>
  </si>
  <si>
    <t>粤港澳青年领袖峰会</t>
  </si>
  <si>
    <t>广东大厦国际会议厅</t>
  </si>
  <si>
    <t>刘世鹏</t>
  </si>
  <si>
    <t>2017年11月9日（星期四）19:00-21:00</t>
  </si>
  <si>
    <t>金融学院“云山学者讲堂”：中国供给侧改革的逻辑：从历史到现实</t>
  </si>
  <si>
    <t>广外南教F108</t>
  </si>
  <si>
    <t>2017年12月14日（星期四）13:50-16:00</t>
  </si>
  <si>
    <t>广外-汇丰 金融创新班公开课：谈一带一路战略</t>
  </si>
  <si>
    <t>B8学术报告厅</t>
  </si>
  <si>
    <r>
      <rPr>
        <sz val="12"/>
        <color theme="1"/>
        <rFont val="宋体"/>
        <family val="3"/>
        <charset val="134"/>
        <scheme val="minor"/>
      </rPr>
      <t>2018年04月17日
17</t>
    </r>
    <r>
      <rPr>
        <sz val="12"/>
        <color theme="1"/>
        <rFont val="宋体"/>
        <family val="3"/>
        <charset val="134"/>
        <scheme val="minor"/>
      </rPr>
      <t>:30</t>
    </r>
  </si>
  <si>
    <t>党建时政知识竞赛</t>
  </si>
  <si>
    <t>G308</t>
  </si>
  <si>
    <t>教学楼F栋204</t>
  </si>
  <si>
    <r>
      <rPr>
        <sz val="12"/>
        <color theme="1"/>
        <rFont val="宋体"/>
        <family val="3"/>
        <charset val="134"/>
      </rPr>
      <t>2018.</t>
    </r>
    <r>
      <rPr>
        <sz val="12"/>
        <color theme="1"/>
        <rFont val="宋体"/>
        <family val="3"/>
        <charset val="134"/>
      </rPr>
      <t>04.26</t>
    </r>
  </si>
  <si>
    <r>
      <rPr>
        <sz val="12"/>
        <color theme="1"/>
        <rFont val="宋体"/>
        <family val="3"/>
        <charset val="134"/>
      </rPr>
      <t>信息学院1</t>
    </r>
    <r>
      <rPr>
        <sz val="12"/>
        <color theme="1"/>
        <rFont val="宋体"/>
        <family val="3"/>
        <charset val="134"/>
      </rPr>
      <t>5-17级各班团支委</t>
    </r>
  </si>
  <si>
    <t>思政宣讲团第一讲——“理想信念和青年师生的成长”讲座</t>
  </si>
  <si>
    <t>“点亮中文”优秀榜样分享会</t>
    <phoneticPr fontId="20" type="noConversion"/>
  </si>
  <si>
    <t>青马班思政讲堂</t>
    <phoneticPr fontId="20" type="noConversion"/>
  </si>
  <si>
    <t>朗朗新声——中华文化经典诵读大赛参与人员名单</t>
  </si>
  <si>
    <t>“我们出国，我们回国”海归学子榜样分享会</t>
  </si>
  <si>
    <t>中文学院</t>
    <phoneticPr fontId="20" type="noConversion"/>
  </si>
  <si>
    <t>中文学院</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</si>
</sst>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DBNum1][$-804]m&quot;月&quot;d&quot;日&quot;;@"/>
    <numFmt numFmtId="178" formatCode="[$-F800]dddd\,\ mmmm\ dd\,\ yyyy"/>
    <numFmt numFmtId="179" formatCode="yyyy&quot;年&quot;m&quot;月&quot;;@"/>
  </numFmts>
  <fonts count="21">
    <font>
      <sz val="11"/>
      <color theme="1"/>
      <name val="宋体"/>
      <charset val="134"/>
      <scheme val="minor"/>
    </font>
    <font>
      <sz val="20"/>
      <color theme="1"/>
      <name val="方正小标宋简体"/>
      <charset val="134"/>
    </font>
    <font>
      <b/>
      <sz val="12"/>
      <color theme="1"/>
      <name val="宋体"/>
      <family val="3"/>
      <charset val="134"/>
      <scheme val="minor"/>
    </font>
    <font>
      <sz val="12"/>
      <color theme="1"/>
      <name val="宋体"/>
      <family val="3"/>
      <charset val="134"/>
      <scheme val="minor"/>
    </font>
    <font>
      <sz val="12"/>
      <color indexed="8"/>
      <name val="宋体"/>
      <family val="3"/>
      <charset val="134"/>
      <scheme val="minor"/>
    </font>
    <font>
      <sz val="12"/>
      <color theme="1"/>
      <name val="宋体"/>
      <family val="3"/>
      <charset val="134"/>
    </font>
    <font>
      <sz val="12"/>
      <color rgb="FF000000"/>
      <name val="宋体"/>
      <family val="3"/>
      <charset val="134"/>
    </font>
    <font>
      <b/>
      <sz val="11"/>
      <name val="宋体"/>
      <family val="3"/>
      <charset val="134"/>
      <scheme val="minor"/>
    </font>
    <font>
      <sz val="11"/>
      <color rgb="FF000000"/>
      <name val="Verdana"/>
      <family val="2"/>
    </font>
    <font>
      <sz val="12"/>
      <color rgb="FF000000"/>
      <name val="宋体"/>
      <family val="3"/>
      <charset val="134"/>
      <scheme val="minor"/>
    </font>
    <font>
      <sz val="11"/>
      <color rgb="FF000000"/>
      <name val="宋体"/>
      <family val="3"/>
      <charset val="134"/>
    </font>
    <font>
      <sz val="11"/>
      <name val="宋体"/>
      <family val="3"/>
      <charset val="134"/>
      <scheme val="minor"/>
    </font>
    <font>
      <sz val="12"/>
      <color theme="1"/>
      <name val="Arial"/>
      <family val="2"/>
    </font>
    <font>
      <sz val="11"/>
      <color rgb="FF000000"/>
      <name val="宋体"/>
      <family val="3"/>
      <charset val="134"/>
      <scheme val="minor"/>
    </font>
    <font>
      <sz val="12"/>
      <name val="宋体"/>
      <family val="3"/>
      <charset val="134"/>
      <scheme val="minor"/>
    </font>
    <font>
      <b/>
      <sz val="11"/>
      <color theme="1"/>
      <name val="宋体"/>
      <family val="3"/>
      <charset val="134"/>
      <scheme val="minor"/>
    </font>
    <font>
      <b/>
      <sz val="12"/>
      <name val="宋体"/>
      <family val="3"/>
      <charset val="134"/>
      <scheme val="minor"/>
    </font>
    <font>
      <sz val="11"/>
      <color theme="1"/>
      <name val="宋体"/>
      <family val="3"/>
      <charset val="134"/>
      <scheme val="minor"/>
    </font>
    <font>
      <b/>
      <sz val="11"/>
      <color rgb="FFFA7D00"/>
      <name val="宋体"/>
      <family val="3"/>
      <charset val="134"/>
      <scheme val="minor"/>
    </font>
    <font>
      <sz val="11"/>
      <color theme="1"/>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rgb="FFF2F2F2"/>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s>
  <cellStyleXfs count="4">
    <xf numFmtId="0" fontId="0" fillId="0" borderId="0">
      <alignment vertical="center"/>
    </xf>
    <xf numFmtId="0" fontId="18" fillId="2" borderId="6" applyNumberFormat="0" applyAlignment="0" applyProtection="0">
      <alignment vertical="center"/>
    </xf>
    <xf numFmtId="0" fontId="19" fillId="0" borderId="7" applyFont="0" applyAlignment="0">
      <alignment horizontal="center" vertical="center" wrapText="1"/>
    </xf>
    <xf numFmtId="0" fontId="19" fillId="0" borderId="0">
      <alignment vertical="center"/>
    </xf>
  </cellStyleXfs>
  <cellXfs count="111">
    <xf numFmtId="0" fontId="0" fillId="0" borderId="0" xfId="0">
      <alignment vertical="center"/>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NumberFormat="1" applyFont="1" applyBorder="1" applyAlignment="1">
      <alignment horizontal="center" vertical="center" wrapText="1"/>
    </xf>
    <xf numFmtId="31"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0" fillId="0" borderId="1" xfId="0" applyBorder="1">
      <alignment vertical="center"/>
    </xf>
    <xf numFmtId="0" fontId="3" fillId="0" borderId="1" xfId="0" applyFont="1" applyBorder="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1" fontId="0" fillId="0" borderId="1" xfId="0" applyNumberFormat="1" applyBorder="1" applyAlignment="1">
      <alignment horizontal="center" vertical="center" wrapText="1"/>
    </xf>
    <xf numFmtId="0" fontId="0" fillId="0" borderId="0" xfId="0" applyAlignment="1">
      <alignment vertical="center" wrapText="1"/>
    </xf>
    <xf numFmtId="31" fontId="3" fillId="0" borderId="1" xfId="0" applyNumberFormat="1" applyFont="1" applyBorder="1" applyAlignment="1">
      <alignment horizontal="center" vertical="center" wrapText="1"/>
    </xf>
    <xf numFmtId="57" fontId="3" fillId="0" borderId="1" xfId="0" applyNumberFormat="1" applyFont="1" applyBorder="1" applyAlignment="1">
      <alignment horizontal="center" vertical="center" wrapText="1"/>
    </xf>
    <xf numFmtId="31"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1" xfId="0" applyBorder="1" applyAlignment="1">
      <alignment vertical="center" wrapText="1"/>
    </xf>
    <xf numFmtId="0" fontId="0" fillId="0" borderId="0" xfId="0" applyBorder="1" applyAlignment="1">
      <alignment horizontal="center" vertical="center" wrapText="1"/>
    </xf>
    <xf numFmtId="0" fontId="0" fillId="0" borderId="0" xfId="0" applyBorder="1">
      <alignment vertical="center"/>
    </xf>
    <xf numFmtId="57" fontId="0" fillId="0" borderId="1" xfId="0" applyNumberFormat="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31" fontId="0" fillId="0" borderId="1" xfId="0" applyNumberForma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77" fontId="19" fillId="0" borderId="1" xfId="3" applyNumberFormat="1" applyBorder="1" applyAlignment="1">
      <alignment horizontal="center" vertical="center" wrapText="1"/>
    </xf>
    <xf numFmtId="0" fontId="19" fillId="0" borderId="1" xfId="3" applyBorder="1" applyAlignment="1">
      <alignment horizontal="center" vertical="center" wrapText="1"/>
    </xf>
    <xf numFmtId="0" fontId="19" fillId="0" borderId="1" xfId="3" applyBorder="1" applyAlignment="1">
      <alignment horizontal="center" vertical="center"/>
    </xf>
    <xf numFmtId="0" fontId="7" fillId="2" borderId="1" xfId="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57"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horizontal="center" vertical="center" wrapText="1"/>
    </xf>
    <xf numFmtId="178" fontId="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31" fontId="9" fillId="0" borderId="1" xfId="0" applyNumberFormat="1" applyFont="1" applyBorder="1" applyAlignment="1">
      <alignment horizontal="center" vertical="center" wrapText="1"/>
    </xf>
    <xf numFmtId="0" fontId="5" fillId="0" borderId="2" xfId="0" applyFont="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vertical="center" wrapText="1"/>
    </xf>
    <xf numFmtId="0" fontId="3" fillId="0" borderId="3" xfId="0" applyNumberFormat="1" applyFont="1" applyBorder="1" applyAlignment="1">
      <alignment horizontal="center" vertical="center" wrapText="1"/>
    </xf>
    <xf numFmtId="31" fontId="3" fillId="0" borderId="3" xfId="0" applyNumberFormat="1" applyFont="1" applyBorder="1" applyAlignment="1">
      <alignment horizontal="center" vertical="center"/>
    </xf>
    <xf numFmtId="0" fontId="3" fillId="0" borderId="3" xfId="0" applyFont="1" applyFill="1" applyBorder="1" applyAlignment="1">
      <alignment horizontal="center" vertical="center" wrapText="1"/>
    </xf>
    <xf numFmtId="0" fontId="5" fillId="0" borderId="3" xfId="0" applyFont="1" applyBorder="1" applyAlignment="1">
      <alignment horizontal="center" vertical="center"/>
    </xf>
    <xf numFmtId="0" fontId="3" fillId="0" borderId="3" xfId="0" applyFont="1" applyBorder="1" applyAlignment="1">
      <alignment horizontal="center" vertical="center"/>
    </xf>
    <xf numFmtId="0" fontId="5" fillId="0" borderId="3" xfId="0" applyFont="1" applyFill="1" applyBorder="1" applyAlignment="1">
      <alignment horizontal="center" vertical="center"/>
    </xf>
    <xf numFmtId="0" fontId="3" fillId="0" borderId="1" xfId="0" applyNumberFormat="1" applyFont="1" applyBorder="1" applyAlignment="1">
      <alignment horizontal="center" vertical="center" wrapText="1"/>
    </xf>
    <xf numFmtId="31"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Fill="1" applyBorder="1" applyAlignment="1">
      <alignment horizontal="center" vertical="center"/>
    </xf>
    <xf numFmtId="0" fontId="3" fillId="0" borderId="0" xfId="0" applyNumberFormat="1" applyFont="1" applyAlignment="1">
      <alignment horizontal="center" vertical="center" wrapText="1"/>
    </xf>
    <xf numFmtId="31" fontId="3" fillId="0" borderId="0" xfId="0" applyNumberFormat="1" applyFont="1" applyAlignment="1">
      <alignment horizontal="center" vertical="center"/>
    </xf>
    <xf numFmtId="0" fontId="3" fillId="0" borderId="0" xfId="0" applyFont="1" applyFill="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5" fillId="0" borderId="0" xfId="0" applyFont="1" applyFill="1" applyAlignment="1">
      <alignment horizontal="center" vertical="center"/>
    </xf>
    <xf numFmtId="0" fontId="0" fillId="0" borderId="0" xfId="0" applyFill="1">
      <alignment vertical="center"/>
    </xf>
    <xf numFmtId="0" fontId="3" fillId="0" borderId="0" xfId="0" applyFont="1">
      <alignment vertical="center"/>
    </xf>
    <xf numFmtId="0" fontId="1" fillId="0" borderId="0" xfId="0" applyNumberFormat="1" applyFont="1" applyAlignment="1">
      <alignment horizontal="center" vertical="center" wrapText="1"/>
    </xf>
    <xf numFmtId="31" fontId="3" fillId="0" borderId="1" xfId="0" applyNumberFormat="1" applyFont="1" applyFill="1" applyBorder="1" applyAlignment="1">
      <alignment horizontal="center" vertical="center"/>
    </xf>
    <xf numFmtId="57" fontId="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0" xfId="0" applyNumberFormat="1" applyFont="1" applyFill="1" applyAlignment="1">
      <alignment horizontal="center" vertical="center" wrapText="1"/>
    </xf>
    <xf numFmtId="3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31" fontId="0" fillId="0" borderId="1" xfId="0" applyNumberFormat="1" applyFill="1" applyBorder="1" applyAlignment="1">
      <alignment horizontal="center" vertical="center"/>
    </xf>
    <xf numFmtId="0" fontId="15" fillId="0" borderId="1" xfId="0" applyFont="1" applyBorder="1" applyAlignment="1">
      <alignment horizontal="center" vertical="center"/>
    </xf>
    <xf numFmtId="0" fontId="16" fillId="0" borderId="1" xfId="1" applyFont="1" applyFill="1" applyBorder="1" applyAlignment="1">
      <alignment horizontal="center" vertical="center"/>
    </xf>
    <xf numFmtId="57" fontId="0" fillId="0" borderId="1" xfId="0" applyNumberFormat="1" applyFill="1" applyBorder="1" applyAlignment="1">
      <alignment horizontal="center" vertical="center" wrapText="1"/>
    </xf>
    <xf numFmtId="179" fontId="3" fillId="0" borderId="1" xfId="0" applyNumberFormat="1" applyFont="1" applyFill="1" applyBorder="1" applyAlignment="1">
      <alignment horizontal="center" vertical="center"/>
    </xf>
    <xf numFmtId="0" fontId="13" fillId="0" borderId="0" xfId="0" applyFont="1" applyAlignment="1">
      <alignment vertical="center" wrapText="1"/>
    </xf>
    <xf numFmtId="0" fontId="3" fillId="0" borderId="0" xfId="0" applyFont="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7" fillId="0" borderId="0" xfId="0" applyFont="1" applyAlignment="1">
      <alignment horizontal="center" vertical="center"/>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0" fontId="1" fillId="0" borderId="0" xfId="0" applyNumberFormat="1" applyFont="1" applyAlignment="1">
      <alignment horizontal="center" vertical="center" wrapText="1"/>
    </xf>
    <xf numFmtId="0" fontId="1" fillId="0" borderId="0" xfId="0" applyNumberFormat="1" applyFont="1" applyAlignment="1">
      <alignment horizontal="center" vertical="center"/>
    </xf>
    <xf numFmtId="0" fontId="1" fillId="0" borderId="1" xfId="0" applyNumberFormat="1" applyFont="1" applyBorder="1" applyAlignment="1">
      <alignment horizontal="center" vertical="center"/>
    </xf>
  </cellXfs>
  <cellStyles count="4">
    <cellStyle name="常规" xfId="0" builtinId="0"/>
    <cellStyle name="常规 2" xfId="3"/>
    <cellStyle name="计算" xfId="1" builtinId="22"/>
    <cellStyle name="样式 1"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topLeftCell="A37" workbookViewId="0">
      <selection activeCell="C118" sqref="C118"/>
    </sheetView>
  </sheetViews>
  <sheetFormatPr defaultColWidth="9" defaultRowHeight="14.25"/>
  <cols>
    <col min="1" max="1" width="6.625" style="83" customWidth="1"/>
    <col min="2" max="2" width="20.5" style="80" customWidth="1"/>
    <col min="3" max="3" width="37.625" style="80" customWidth="1"/>
    <col min="4" max="4" width="19.5" style="80" customWidth="1"/>
    <col min="5" max="5" width="10.75" style="80" customWidth="1"/>
    <col min="6" max="6" width="19.5" style="80" customWidth="1"/>
    <col min="7" max="8" width="15.25" style="83" customWidth="1"/>
    <col min="9" max="10" width="11.75" style="80" customWidth="1"/>
    <col min="11" max="11" width="15.75" customWidth="1"/>
  </cols>
  <sheetData>
    <row r="1" spans="1:11" ht="27" customHeight="1">
      <c r="A1" s="108" t="s">
        <v>0</v>
      </c>
      <c r="B1" s="108"/>
      <c r="C1" s="108"/>
      <c r="D1" s="108"/>
      <c r="E1" s="108"/>
      <c r="F1" s="108"/>
      <c r="G1" s="108"/>
      <c r="H1" s="108"/>
      <c r="I1" s="108"/>
      <c r="J1" s="84"/>
    </row>
    <row r="2" spans="1:11" ht="38.1" customHeight="1">
      <c r="A2" s="1" t="s">
        <v>1</v>
      </c>
      <c r="B2" s="1" t="s">
        <v>2</v>
      </c>
      <c r="C2" s="1" t="s">
        <v>3</v>
      </c>
      <c r="D2" s="1" t="s">
        <v>4</v>
      </c>
      <c r="E2" s="1" t="s">
        <v>5</v>
      </c>
      <c r="F2" s="2" t="s">
        <v>6</v>
      </c>
      <c r="G2" s="3" t="s">
        <v>7</v>
      </c>
      <c r="H2" s="3" t="s">
        <v>8</v>
      </c>
      <c r="I2" s="3" t="s">
        <v>9</v>
      </c>
      <c r="J2" s="3" t="s">
        <v>10</v>
      </c>
      <c r="K2" s="95" t="s">
        <v>11</v>
      </c>
    </row>
    <row r="3" spans="1:11" ht="27" customHeight="1">
      <c r="A3" s="4">
        <v>1</v>
      </c>
      <c r="B3" s="27" t="s">
        <v>12</v>
      </c>
      <c r="C3" s="57" t="s">
        <v>13</v>
      </c>
      <c r="D3" s="57" t="s">
        <v>14</v>
      </c>
      <c r="E3" s="57">
        <v>2</v>
      </c>
      <c r="F3" s="45" t="s">
        <v>15</v>
      </c>
      <c r="G3" s="9" t="s">
        <v>16</v>
      </c>
      <c r="H3" s="9">
        <v>295</v>
      </c>
      <c r="I3" s="9">
        <v>295</v>
      </c>
      <c r="J3" s="9">
        <f t="shared" ref="J3:J8" si="0">E3*I3</f>
        <v>590</v>
      </c>
      <c r="K3" s="9" t="s">
        <v>17</v>
      </c>
    </row>
    <row r="4" spans="1:11" ht="28.5">
      <c r="A4" s="4">
        <v>2</v>
      </c>
      <c r="B4" s="27" t="s">
        <v>18</v>
      </c>
      <c r="C4" s="57" t="s">
        <v>19</v>
      </c>
      <c r="D4" s="57" t="s">
        <v>20</v>
      </c>
      <c r="E4" s="57">
        <v>2</v>
      </c>
      <c r="F4" s="45" t="s">
        <v>21</v>
      </c>
      <c r="G4" s="9" t="s">
        <v>16</v>
      </c>
      <c r="H4" s="9">
        <v>95</v>
      </c>
      <c r="I4" s="9">
        <v>95</v>
      </c>
      <c r="J4" s="9">
        <f t="shared" si="0"/>
        <v>190</v>
      </c>
      <c r="K4" s="9" t="s">
        <v>22</v>
      </c>
    </row>
    <row r="5" spans="1:11" ht="28.5">
      <c r="A5" s="4">
        <v>3</v>
      </c>
      <c r="B5" s="27" t="s">
        <v>23</v>
      </c>
      <c r="C5" s="57" t="s">
        <v>24</v>
      </c>
      <c r="D5" s="57" t="s">
        <v>25</v>
      </c>
      <c r="E5" s="57">
        <v>2</v>
      </c>
      <c r="F5" s="45" t="s">
        <v>26</v>
      </c>
      <c r="G5" s="9" t="s">
        <v>16</v>
      </c>
      <c r="H5" s="9">
        <v>20</v>
      </c>
      <c r="I5" s="9">
        <v>20</v>
      </c>
      <c r="J5" s="9">
        <f t="shared" si="0"/>
        <v>40</v>
      </c>
      <c r="K5" s="9" t="s">
        <v>27</v>
      </c>
    </row>
    <row r="6" spans="1:11" ht="42.75">
      <c r="A6" s="4">
        <v>4</v>
      </c>
      <c r="B6" s="27" t="s">
        <v>28</v>
      </c>
      <c r="C6" s="57" t="s">
        <v>29</v>
      </c>
      <c r="D6" s="57" t="s">
        <v>30</v>
      </c>
      <c r="E6" s="57">
        <v>3</v>
      </c>
      <c r="F6" s="45" t="s">
        <v>31</v>
      </c>
      <c r="G6" s="9" t="s">
        <v>16</v>
      </c>
      <c r="H6" s="45">
        <v>795</v>
      </c>
      <c r="I6" s="45">
        <v>795</v>
      </c>
      <c r="J6" s="9">
        <f t="shared" si="0"/>
        <v>2385</v>
      </c>
      <c r="K6" s="9" t="s">
        <v>32</v>
      </c>
    </row>
    <row r="7" spans="1:11" ht="29.1" customHeight="1">
      <c r="A7" s="4">
        <v>5</v>
      </c>
      <c r="B7" s="27" t="s">
        <v>33</v>
      </c>
      <c r="C7" s="57" t="s">
        <v>34</v>
      </c>
      <c r="D7" s="57" t="s">
        <v>35</v>
      </c>
      <c r="E7" s="57">
        <v>3</v>
      </c>
      <c r="F7" s="9" t="s">
        <v>31</v>
      </c>
      <c r="G7" s="9" t="s">
        <v>36</v>
      </c>
      <c r="H7" s="9">
        <v>15</v>
      </c>
      <c r="I7" s="9">
        <v>15</v>
      </c>
      <c r="J7" s="9">
        <f t="shared" si="0"/>
        <v>45</v>
      </c>
      <c r="K7" s="9" t="s">
        <v>37</v>
      </c>
    </row>
    <row r="8" spans="1:11">
      <c r="A8" s="4">
        <v>6</v>
      </c>
      <c r="B8" s="5">
        <v>43040</v>
      </c>
      <c r="C8" s="6" t="s">
        <v>38</v>
      </c>
      <c r="D8" s="6" t="s">
        <v>39</v>
      </c>
      <c r="E8" s="8">
        <v>2</v>
      </c>
      <c r="F8" s="8" t="s">
        <v>31</v>
      </c>
      <c r="G8" s="9" t="s">
        <v>40</v>
      </c>
      <c r="H8" s="8">
        <v>5000</v>
      </c>
      <c r="I8" s="8">
        <v>5000</v>
      </c>
      <c r="J8" s="9">
        <f t="shared" si="0"/>
        <v>10000</v>
      </c>
      <c r="K8" s="8"/>
    </row>
    <row r="9" spans="1:11" ht="28.5">
      <c r="A9" s="4">
        <v>7</v>
      </c>
      <c r="B9" s="27">
        <v>43062</v>
      </c>
      <c r="C9" s="57" t="s">
        <v>41</v>
      </c>
      <c r="D9" s="57" t="s">
        <v>42</v>
      </c>
      <c r="E9" s="57">
        <v>2</v>
      </c>
      <c r="F9" s="45" t="s">
        <v>15</v>
      </c>
      <c r="G9" s="9" t="s">
        <v>16</v>
      </c>
      <c r="H9" s="9">
        <v>223</v>
      </c>
      <c r="I9" s="9">
        <v>223</v>
      </c>
      <c r="J9" s="9">
        <f t="shared" ref="J9:J19" si="1">E9*I9</f>
        <v>446</v>
      </c>
      <c r="K9" s="9" t="s">
        <v>43</v>
      </c>
    </row>
    <row r="10" spans="1:11" ht="28.5">
      <c r="A10" s="4">
        <v>8</v>
      </c>
      <c r="B10" s="27">
        <v>43062</v>
      </c>
      <c r="C10" s="57" t="s">
        <v>44</v>
      </c>
      <c r="D10" s="57" t="s">
        <v>14</v>
      </c>
      <c r="E10" s="57">
        <v>2</v>
      </c>
      <c r="F10" s="45" t="s">
        <v>15</v>
      </c>
      <c r="G10" s="9" t="s">
        <v>16</v>
      </c>
      <c r="H10" s="9">
        <v>252</v>
      </c>
      <c r="I10" s="9">
        <v>252</v>
      </c>
      <c r="J10" s="9">
        <f t="shared" si="1"/>
        <v>504</v>
      </c>
      <c r="K10" s="9" t="s">
        <v>32</v>
      </c>
    </row>
    <row r="11" spans="1:11">
      <c r="A11" s="4">
        <v>9</v>
      </c>
      <c r="B11" s="27">
        <v>43067</v>
      </c>
      <c r="C11" s="57" t="s">
        <v>45</v>
      </c>
      <c r="D11" s="57" t="s">
        <v>46</v>
      </c>
      <c r="E11" s="57">
        <v>2</v>
      </c>
      <c r="F11" s="45" t="s">
        <v>47</v>
      </c>
      <c r="G11" s="9" t="s">
        <v>16</v>
      </c>
      <c r="H11" s="9">
        <v>52</v>
      </c>
      <c r="I11" s="9">
        <v>52</v>
      </c>
      <c r="J11" s="9">
        <f t="shared" si="1"/>
        <v>104</v>
      </c>
      <c r="K11" s="9"/>
    </row>
    <row r="12" spans="1:11" ht="30.95" customHeight="1">
      <c r="A12" s="4">
        <v>10</v>
      </c>
      <c r="B12" s="59">
        <v>43083</v>
      </c>
      <c r="C12" s="60" t="s">
        <v>48</v>
      </c>
      <c r="D12" s="60" t="s">
        <v>49</v>
      </c>
      <c r="E12" s="60">
        <v>2</v>
      </c>
      <c r="F12" s="28" t="s">
        <v>31</v>
      </c>
      <c r="G12" s="29" t="s">
        <v>16</v>
      </c>
      <c r="H12" s="29">
        <v>1015</v>
      </c>
      <c r="I12" s="29">
        <v>1015</v>
      </c>
      <c r="J12" s="9">
        <f t="shared" si="1"/>
        <v>2030</v>
      </c>
      <c r="K12" s="29"/>
    </row>
    <row r="13" spans="1:11">
      <c r="A13" s="4">
        <v>11</v>
      </c>
      <c r="B13" s="59">
        <v>43098</v>
      </c>
      <c r="C13" s="45" t="s">
        <v>50</v>
      </c>
      <c r="D13" s="60" t="s">
        <v>51</v>
      </c>
      <c r="E13" s="60">
        <v>2</v>
      </c>
      <c r="F13" s="45" t="s">
        <v>31</v>
      </c>
      <c r="G13" s="9" t="s">
        <v>16</v>
      </c>
      <c r="H13" s="9">
        <v>202</v>
      </c>
      <c r="I13" s="9">
        <v>202</v>
      </c>
      <c r="J13" s="9">
        <f t="shared" si="1"/>
        <v>404</v>
      </c>
      <c r="K13" s="9" t="s">
        <v>32</v>
      </c>
    </row>
    <row r="14" spans="1:11" ht="42.75">
      <c r="A14" s="4">
        <v>12</v>
      </c>
      <c r="B14" s="27">
        <v>43083</v>
      </c>
      <c r="C14" s="45" t="s">
        <v>52</v>
      </c>
      <c r="D14" s="45" t="s">
        <v>53</v>
      </c>
      <c r="E14" s="45">
        <v>2</v>
      </c>
      <c r="F14" s="28" t="s">
        <v>54</v>
      </c>
      <c r="G14" s="9" t="s">
        <v>16</v>
      </c>
      <c r="H14" s="9">
        <v>477</v>
      </c>
      <c r="I14" s="9">
        <v>477</v>
      </c>
      <c r="J14" s="9">
        <f t="shared" si="1"/>
        <v>954</v>
      </c>
      <c r="K14" s="8"/>
    </row>
    <row r="15" spans="1:11" ht="29.1" customHeight="1">
      <c r="A15" s="4">
        <v>13</v>
      </c>
      <c r="B15" s="59">
        <v>43103</v>
      </c>
      <c r="C15" s="45" t="s">
        <v>55</v>
      </c>
      <c r="D15" s="60" t="s">
        <v>51</v>
      </c>
      <c r="E15" s="60">
        <v>2</v>
      </c>
      <c r="F15" s="45" t="s">
        <v>31</v>
      </c>
      <c r="G15" s="9" t="s">
        <v>16</v>
      </c>
      <c r="H15" s="9">
        <v>5</v>
      </c>
      <c r="I15" s="9">
        <v>5</v>
      </c>
      <c r="J15" s="9">
        <f t="shared" si="1"/>
        <v>10</v>
      </c>
      <c r="K15" s="9" t="s">
        <v>56</v>
      </c>
    </row>
    <row r="16" spans="1:11" ht="29.1" customHeight="1">
      <c r="A16" s="4">
        <v>14</v>
      </c>
      <c r="B16" s="5">
        <v>43160</v>
      </c>
      <c r="C16" s="6" t="s">
        <v>57</v>
      </c>
      <c r="D16" s="6" t="s">
        <v>39</v>
      </c>
      <c r="E16" s="8">
        <v>2</v>
      </c>
      <c r="F16" s="8" t="s">
        <v>31</v>
      </c>
      <c r="G16" s="9" t="s">
        <v>58</v>
      </c>
      <c r="H16" s="8">
        <v>7697</v>
      </c>
      <c r="I16" s="8">
        <v>7697</v>
      </c>
      <c r="J16" s="9">
        <f t="shared" si="1"/>
        <v>15394</v>
      </c>
      <c r="K16" s="9" t="s">
        <v>22</v>
      </c>
    </row>
    <row r="17" spans="1:11" ht="29.1" customHeight="1">
      <c r="A17" s="4">
        <v>15</v>
      </c>
      <c r="B17" s="27" t="s">
        <v>59</v>
      </c>
      <c r="C17" s="57" t="s">
        <v>60</v>
      </c>
      <c r="D17" s="57" t="s">
        <v>61</v>
      </c>
      <c r="E17" s="57">
        <v>2</v>
      </c>
      <c r="F17" s="45" t="s">
        <v>31</v>
      </c>
      <c r="G17" s="9" t="s">
        <v>16</v>
      </c>
      <c r="H17" s="9">
        <v>518</v>
      </c>
      <c r="I17" s="9">
        <v>518</v>
      </c>
      <c r="J17" s="9">
        <f t="shared" si="1"/>
        <v>1036</v>
      </c>
      <c r="K17" s="6"/>
    </row>
    <row r="18" spans="1:11" ht="28.5">
      <c r="A18" s="4">
        <v>16</v>
      </c>
      <c r="B18" s="27" t="s">
        <v>59</v>
      </c>
      <c r="C18" s="57" t="s">
        <v>60</v>
      </c>
      <c r="D18" s="57" t="s">
        <v>62</v>
      </c>
      <c r="E18" s="57">
        <v>2</v>
      </c>
      <c r="F18" s="45" t="s">
        <v>31</v>
      </c>
      <c r="G18" s="9" t="s">
        <v>16</v>
      </c>
      <c r="H18" s="9">
        <v>550</v>
      </c>
      <c r="I18" s="9">
        <v>550</v>
      </c>
      <c r="J18" s="9">
        <f t="shared" si="1"/>
        <v>1100</v>
      </c>
      <c r="K18" s="9" t="s">
        <v>37</v>
      </c>
    </row>
    <row r="19" spans="1:11" ht="28.5">
      <c r="A19" s="4">
        <v>17</v>
      </c>
      <c r="B19" s="27" t="s">
        <v>63</v>
      </c>
      <c r="C19" s="28" t="s">
        <v>64</v>
      </c>
      <c r="D19" s="29" t="s">
        <v>65</v>
      </c>
      <c r="E19" s="29">
        <v>2</v>
      </c>
      <c r="F19" s="9" t="s">
        <v>31</v>
      </c>
      <c r="G19" s="9" t="s">
        <v>16</v>
      </c>
      <c r="H19" s="45">
        <v>390</v>
      </c>
      <c r="I19" s="45">
        <v>390</v>
      </c>
      <c r="J19" s="9">
        <f t="shared" si="1"/>
        <v>780</v>
      </c>
      <c r="K19" s="8"/>
    </row>
    <row r="20" spans="1:11" s="82" customFormat="1">
      <c r="A20" s="37">
        <v>18</v>
      </c>
      <c r="B20" s="59">
        <v>43191</v>
      </c>
      <c r="C20" s="60" t="s">
        <v>66</v>
      </c>
      <c r="D20" s="29" t="s">
        <v>53</v>
      </c>
      <c r="E20" s="28">
        <v>2</v>
      </c>
      <c r="F20" s="29" t="s">
        <v>31</v>
      </c>
      <c r="G20" s="29" t="s">
        <v>16</v>
      </c>
      <c r="H20" s="60">
        <v>123</v>
      </c>
      <c r="I20" s="60">
        <v>123</v>
      </c>
      <c r="J20" s="29">
        <f t="shared" ref="J20:J39" si="2">E20*I20</f>
        <v>246</v>
      </c>
      <c r="K20" s="29"/>
    </row>
    <row r="21" spans="1:11" s="82" customFormat="1" ht="28.5">
      <c r="A21" s="37">
        <v>19</v>
      </c>
      <c r="B21" s="59" t="s">
        <v>67</v>
      </c>
      <c r="C21" s="60" t="s">
        <v>68</v>
      </c>
      <c r="D21" s="60" t="s">
        <v>20</v>
      </c>
      <c r="E21" s="60">
        <v>2</v>
      </c>
      <c r="F21" s="29" t="s">
        <v>31</v>
      </c>
      <c r="G21" s="29" t="s">
        <v>16</v>
      </c>
      <c r="H21" s="29">
        <v>20</v>
      </c>
      <c r="I21" s="29">
        <v>20</v>
      </c>
      <c r="J21" s="29">
        <f t="shared" si="2"/>
        <v>40</v>
      </c>
      <c r="K21" s="61"/>
    </row>
    <row r="22" spans="1:11" s="82" customFormat="1" ht="28.5">
      <c r="A22" s="37">
        <v>20</v>
      </c>
      <c r="B22" s="85">
        <v>43202</v>
      </c>
      <c r="C22" s="11" t="s">
        <v>69</v>
      </c>
      <c r="D22" s="11" t="s">
        <v>70</v>
      </c>
      <c r="E22" s="61">
        <v>2</v>
      </c>
      <c r="F22" s="61" t="s">
        <v>71</v>
      </c>
      <c r="G22" s="29" t="s">
        <v>16</v>
      </c>
      <c r="H22" s="61">
        <v>138</v>
      </c>
      <c r="I22" s="61">
        <v>138</v>
      </c>
      <c r="J22" s="29">
        <f t="shared" si="2"/>
        <v>276</v>
      </c>
      <c r="K22" s="61"/>
    </row>
    <row r="23" spans="1:11" s="82" customFormat="1" ht="28.5">
      <c r="A23" s="37">
        <v>21</v>
      </c>
      <c r="B23" s="85">
        <v>43209</v>
      </c>
      <c r="C23" s="11" t="s">
        <v>72</v>
      </c>
      <c r="D23" s="11" t="s">
        <v>73</v>
      </c>
      <c r="E23" s="61">
        <v>2</v>
      </c>
      <c r="F23" s="61" t="s">
        <v>71</v>
      </c>
      <c r="G23" s="29" t="s">
        <v>16</v>
      </c>
      <c r="H23" s="61">
        <v>268</v>
      </c>
      <c r="I23" s="61">
        <v>268</v>
      </c>
      <c r="J23" s="29">
        <f t="shared" si="2"/>
        <v>536</v>
      </c>
      <c r="K23" s="61" t="s">
        <v>74</v>
      </c>
    </row>
    <row r="24" spans="1:11" s="82" customFormat="1" ht="28.5">
      <c r="A24" s="37">
        <v>22</v>
      </c>
      <c r="B24" s="85">
        <v>43209</v>
      </c>
      <c r="C24" s="11" t="s">
        <v>75</v>
      </c>
      <c r="D24" s="11" t="s">
        <v>76</v>
      </c>
      <c r="E24" s="61">
        <v>2</v>
      </c>
      <c r="F24" s="61" t="s">
        <v>71</v>
      </c>
      <c r="G24" s="29" t="s">
        <v>16</v>
      </c>
      <c r="H24" s="61">
        <v>113</v>
      </c>
      <c r="I24" s="61">
        <v>113</v>
      </c>
      <c r="J24" s="29">
        <f t="shared" si="2"/>
        <v>226</v>
      </c>
      <c r="K24" s="61" t="s">
        <v>74</v>
      </c>
    </row>
    <row r="25" spans="1:11" s="82" customFormat="1" ht="28.5">
      <c r="A25" s="37">
        <v>23</v>
      </c>
      <c r="B25" s="85">
        <v>43209</v>
      </c>
      <c r="C25" s="11" t="s">
        <v>77</v>
      </c>
      <c r="D25" s="61" t="s">
        <v>53</v>
      </c>
      <c r="E25" s="61">
        <v>2</v>
      </c>
      <c r="F25" s="61" t="s">
        <v>71</v>
      </c>
      <c r="G25" s="29" t="s">
        <v>16</v>
      </c>
      <c r="H25" s="61">
        <v>446</v>
      </c>
      <c r="I25" s="61">
        <v>446</v>
      </c>
      <c r="J25" s="29">
        <f t="shared" si="2"/>
        <v>892</v>
      </c>
      <c r="K25" s="29"/>
    </row>
    <row r="26" spans="1:11" s="82" customFormat="1" ht="28.5">
      <c r="A26" s="37">
        <v>24</v>
      </c>
      <c r="B26" s="85">
        <v>43212</v>
      </c>
      <c r="C26" s="11" t="s">
        <v>78</v>
      </c>
      <c r="D26" s="11" t="s">
        <v>79</v>
      </c>
      <c r="E26" s="61">
        <v>2</v>
      </c>
      <c r="F26" s="61" t="s">
        <v>71</v>
      </c>
      <c r="G26" s="29" t="s">
        <v>16</v>
      </c>
      <c r="H26" s="61">
        <v>657</v>
      </c>
      <c r="I26" s="61">
        <v>657</v>
      </c>
      <c r="J26" s="29">
        <f t="shared" si="2"/>
        <v>1314</v>
      </c>
      <c r="K26" s="29"/>
    </row>
    <row r="27" spans="1:11" s="82" customFormat="1" ht="28.5">
      <c r="A27" s="37">
        <v>25</v>
      </c>
      <c r="B27" s="59" t="s">
        <v>80</v>
      </c>
      <c r="C27" s="60" t="s">
        <v>81</v>
      </c>
      <c r="D27" s="60" t="s">
        <v>82</v>
      </c>
      <c r="E27" s="60">
        <v>2</v>
      </c>
      <c r="F27" s="28" t="s">
        <v>31</v>
      </c>
      <c r="G27" s="29" t="s">
        <v>16</v>
      </c>
      <c r="H27" s="29">
        <v>130</v>
      </c>
      <c r="I27" s="29">
        <v>130</v>
      </c>
      <c r="J27" s="29">
        <f t="shared" si="2"/>
        <v>260</v>
      </c>
      <c r="K27" s="61"/>
    </row>
    <row r="28" spans="1:11" s="82" customFormat="1">
      <c r="A28" s="37">
        <v>26</v>
      </c>
      <c r="B28" s="85">
        <v>43222</v>
      </c>
      <c r="C28" s="11" t="s">
        <v>83</v>
      </c>
      <c r="D28" s="61" t="s">
        <v>84</v>
      </c>
      <c r="E28" s="61">
        <v>2</v>
      </c>
      <c r="F28" s="61" t="s">
        <v>71</v>
      </c>
      <c r="G28" s="29" t="s">
        <v>16</v>
      </c>
      <c r="H28" s="61">
        <v>685</v>
      </c>
      <c r="I28" s="61">
        <v>685</v>
      </c>
      <c r="J28" s="29">
        <f t="shared" si="2"/>
        <v>1370</v>
      </c>
      <c r="K28" s="61"/>
    </row>
    <row r="29" spans="1:11" s="82" customFormat="1" ht="32.1" customHeight="1">
      <c r="A29" s="37">
        <v>27</v>
      </c>
      <c r="B29" s="86" t="s">
        <v>85</v>
      </c>
      <c r="C29" s="60" t="s">
        <v>86</v>
      </c>
      <c r="D29" s="60" t="s">
        <v>87</v>
      </c>
      <c r="E29" s="61">
        <v>2</v>
      </c>
      <c r="F29" s="61" t="s">
        <v>31</v>
      </c>
      <c r="G29" s="61" t="s">
        <v>58</v>
      </c>
      <c r="H29" s="61">
        <v>24</v>
      </c>
      <c r="I29" s="61">
        <v>24</v>
      </c>
      <c r="J29" s="29">
        <f t="shared" si="2"/>
        <v>48</v>
      </c>
      <c r="K29" s="61"/>
    </row>
    <row r="30" spans="1:11" s="82" customFormat="1">
      <c r="A30" s="37">
        <v>28</v>
      </c>
      <c r="B30" s="85">
        <v>43221</v>
      </c>
      <c r="C30" s="11" t="s">
        <v>88</v>
      </c>
      <c r="D30" s="11" t="s">
        <v>39</v>
      </c>
      <c r="E30" s="61">
        <v>2</v>
      </c>
      <c r="F30" s="61" t="s">
        <v>31</v>
      </c>
      <c r="G30" s="29" t="s">
        <v>89</v>
      </c>
      <c r="H30" s="61">
        <v>15000</v>
      </c>
      <c r="I30" s="61">
        <v>15000</v>
      </c>
      <c r="J30" s="29">
        <f t="shared" si="2"/>
        <v>30000</v>
      </c>
      <c r="K30" s="61"/>
    </row>
    <row r="31" spans="1:11" s="82" customFormat="1" ht="32.1" customHeight="1">
      <c r="A31" s="37">
        <v>29</v>
      </c>
      <c r="B31" s="86" t="s">
        <v>90</v>
      </c>
      <c r="C31" s="60" t="s">
        <v>91</v>
      </c>
      <c r="D31" s="37" t="s">
        <v>92</v>
      </c>
      <c r="E31" s="61">
        <v>2</v>
      </c>
      <c r="F31" s="61" t="s">
        <v>31</v>
      </c>
      <c r="G31" s="61" t="s">
        <v>58</v>
      </c>
      <c r="H31" s="61">
        <v>56</v>
      </c>
      <c r="I31" s="61">
        <v>56</v>
      </c>
      <c r="J31" s="29">
        <f t="shared" si="2"/>
        <v>112</v>
      </c>
      <c r="K31" s="61"/>
    </row>
    <row r="32" spans="1:11" s="82" customFormat="1" ht="28.5">
      <c r="A32" s="37">
        <v>30</v>
      </c>
      <c r="B32" s="85">
        <v>43230</v>
      </c>
      <c r="C32" s="11" t="s">
        <v>93</v>
      </c>
      <c r="D32" s="11" t="s">
        <v>94</v>
      </c>
      <c r="E32" s="61">
        <v>2</v>
      </c>
      <c r="F32" s="61" t="s">
        <v>31</v>
      </c>
      <c r="G32" s="29" t="s">
        <v>89</v>
      </c>
      <c r="H32" s="61">
        <v>173</v>
      </c>
      <c r="I32" s="61">
        <v>173</v>
      </c>
      <c r="J32" s="29">
        <f t="shared" si="2"/>
        <v>346</v>
      </c>
      <c r="K32" s="61"/>
    </row>
    <row r="33" spans="1:11" s="82" customFormat="1" ht="28.5">
      <c r="A33" s="37">
        <v>31</v>
      </c>
      <c r="B33" s="85">
        <v>43235</v>
      </c>
      <c r="C33" s="11" t="s">
        <v>95</v>
      </c>
      <c r="D33" s="11" t="s">
        <v>94</v>
      </c>
      <c r="E33" s="61">
        <v>2</v>
      </c>
      <c r="F33" s="61" t="s">
        <v>31</v>
      </c>
      <c r="G33" s="29" t="s">
        <v>89</v>
      </c>
      <c r="H33" s="61">
        <v>297</v>
      </c>
      <c r="I33" s="61">
        <v>297</v>
      </c>
      <c r="J33" s="29">
        <f t="shared" si="2"/>
        <v>594</v>
      </c>
      <c r="K33" s="61"/>
    </row>
    <row r="34" spans="1:11" s="82" customFormat="1" ht="30">
      <c r="A34" s="37">
        <v>32</v>
      </c>
      <c r="B34" s="85">
        <v>43237</v>
      </c>
      <c r="C34" s="28" t="s">
        <v>96</v>
      </c>
      <c r="D34" s="11" t="s">
        <v>97</v>
      </c>
      <c r="E34" s="61">
        <v>2</v>
      </c>
      <c r="F34" s="61" t="s">
        <v>31</v>
      </c>
      <c r="G34" s="29" t="s">
        <v>89</v>
      </c>
      <c r="H34" s="61">
        <v>326</v>
      </c>
      <c r="I34" s="61">
        <v>326</v>
      </c>
      <c r="J34" s="29">
        <f t="shared" si="2"/>
        <v>652</v>
      </c>
      <c r="K34" s="61"/>
    </row>
    <row r="35" spans="1:11" s="82" customFormat="1" ht="28.5">
      <c r="A35" s="37">
        <v>33</v>
      </c>
      <c r="B35" s="85">
        <v>43237</v>
      </c>
      <c r="C35" s="28" t="s">
        <v>98</v>
      </c>
      <c r="D35" s="11" t="s">
        <v>99</v>
      </c>
      <c r="E35" s="61">
        <v>2</v>
      </c>
      <c r="F35" s="61" t="s">
        <v>31</v>
      </c>
      <c r="G35" s="29" t="s">
        <v>89</v>
      </c>
      <c r="H35" s="61">
        <v>203</v>
      </c>
      <c r="I35" s="61">
        <v>203</v>
      </c>
      <c r="J35" s="29">
        <f t="shared" si="2"/>
        <v>406</v>
      </c>
      <c r="K35" s="61"/>
    </row>
    <row r="36" spans="1:11" s="82" customFormat="1" ht="29.25">
      <c r="A36" s="37">
        <v>34</v>
      </c>
      <c r="B36" s="85">
        <v>43251</v>
      </c>
      <c r="C36" s="87" t="s">
        <v>100</v>
      </c>
      <c r="D36" s="29" t="s">
        <v>101</v>
      </c>
      <c r="E36" s="61">
        <v>2</v>
      </c>
      <c r="F36" s="61" t="s">
        <v>31</v>
      </c>
      <c r="G36" s="29" t="s">
        <v>89</v>
      </c>
      <c r="H36" s="61">
        <v>400</v>
      </c>
      <c r="I36" s="61">
        <v>400</v>
      </c>
      <c r="J36" s="29">
        <f t="shared" si="2"/>
        <v>800</v>
      </c>
      <c r="K36" s="61"/>
    </row>
    <row r="37" spans="1:11" s="82" customFormat="1">
      <c r="A37" s="37">
        <v>35</v>
      </c>
      <c r="B37" s="88">
        <v>43004</v>
      </c>
      <c r="C37" s="11" t="s">
        <v>102</v>
      </c>
      <c r="D37" s="61" t="s">
        <v>103</v>
      </c>
      <c r="E37" s="61">
        <v>1</v>
      </c>
      <c r="F37" s="61" t="s">
        <v>104</v>
      </c>
      <c r="G37" s="61" t="s">
        <v>58</v>
      </c>
      <c r="H37" s="61">
        <v>36</v>
      </c>
      <c r="I37" s="61">
        <v>36</v>
      </c>
      <c r="J37" s="61">
        <f t="shared" si="2"/>
        <v>36</v>
      </c>
      <c r="K37" s="61"/>
    </row>
    <row r="38" spans="1:11" s="82" customFormat="1" ht="28.5">
      <c r="A38" s="37">
        <v>36</v>
      </c>
      <c r="B38" s="88">
        <v>43086</v>
      </c>
      <c r="C38" s="89" t="s">
        <v>105</v>
      </c>
      <c r="D38" s="61" t="s">
        <v>106</v>
      </c>
      <c r="E38" s="61">
        <v>1</v>
      </c>
      <c r="F38" s="61" t="s">
        <v>104</v>
      </c>
      <c r="G38" s="61" t="s">
        <v>58</v>
      </c>
      <c r="H38" s="61">
        <v>23</v>
      </c>
      <c r="I38" s="61">
        <v>23</v>
      </c>
      <c r="J38" s="61">
        <f t="shared" si="2"/>
        <v>23</v>
      </c>
      <c r="K38" s="61"/>
    </row>
    <row r="39" spans="1:11" s="82" customFormat="1">
      <c r="A39" s="37">
        <v>37</v>
      </c>
      <c r="B39" s="88">
        <v>43188</v>
      </c>
      <c r="C39" s="11" t="s">
        <v>107</v>
      </c>
      <c r="D39" s="61" t="s">
        <v>53</v>
      </c>
      <c r="E39" s="61">
        <v>1</v>
      </c>
      <c r="F39" s="61" t="s">
        <v>104</v>
      </c>
      <c r="G39" s="61" t="s">
        <v>58</v>
      </c>
      <c r="H39" s="61">
        <v>47</v>
      </c>
      <c r="I39" s="61">
        <v>47</v>
      </c>
      <c r="J39" s="61">
        <f t="shared" si="2"/>
        <v>47</v>
      </c>
      <c r="K39" s="61"/>
    </row>
    <row r="40" spans="1:11" s="82" customFormat="1" ht="28.5">
      <c r="A40" s="37">
        <v>38</v>
      </c>
      <c r="B40" s="59" t="s">
        <v>108</v>
      </c>
      <c r="C40" s="28" t="s">
        <v>109</v>
      </c>
      <c r="D40" s="28" t="s">
        <v>110</v>
      </c>
      <c r="E40" s="28">
        <v>1</v>
      </c>
      <c r="F40" s="29" t="s">
        <v>111</v>
      </c>
      <c r="G40" s="29" t="s">
        <v>16</v>
      </c>
      <c r="H40" s="28">
        <v>184</v>
      </c>
      <c r="I40" s="28">
        <v>184</v>
      </c>
      <c r="J40" s="29">
        <f t="shared" ref="J40:J45" si="3">H40*E40</f>
        <v>184</v>
      </c>
      <c r="K40" s="29"/>
    </row>
    <row r="41" spans="1:11" s="82" customFormat="1" ht="28.5">
      <c r="A41" s="37">
        <v>39</v>
      </c>
      <c r="B41" s="59" t="s">
        <v>112</v>
      </c>
      <c r="C41" s="28" t="s">
        <v>113</v>
      </c>
      <c r="D41" s="28" t="s">
        <v>114</v>
      </c>
      <c r="E41" s="28">
        <v>2</v>
      </c>
      <c r="F41" s="29" t="s">
        <v>111</v>
      </c>
      <c r="G41" s="29" t="s">
        <v>16</v>
      </c>
      <c r="H41" s="29">
        <v>36</v>
      </c>
      <c r="I41" s="29">
        <v>36</v>
      </c>
      <c r="J41" s="29">
        <f t="shared" si="3"/>
        <v>72</v>
      </c>
      <c r="K41" s="29" t="s">
        <v>115</v>
      </c>
    </row>
    <row r="42" spans="1:11" s="82" customFormat="1" ht="28.5">
      <c r="A42" s="37">
        <v>40</v>
      </c>
      <c r="B42" s="59" t="s">
        <v>116</v>
      </c>
      <c r="C42" s="28" t="s">
        <v>117</v>
      </c>
      <c r="D42" s="28" t="s">
        <v>118</v>
      </c>
      <c r="E42" s="28">
        <v>2</v>
      </c>
      <c r="F42" s="29" t="s">
        <v>111</v>
      </c>
      <c r="G42" s="29" t="s">
        <v>16</v>
      </c>
      <c r="H42" s="28">
        <v>184</v>
      </c>
      <c r="I42" s="28">
        <v>184</v>
      </c>
      <c r="J42" s="29">
        <f t="shared" si="3"/>
        <v>368</v>
      </c>
      <c r="K42" s="29"/>
    </row>
    <row r="43" spans="1:11" s="82" customFormat="1" ht="28.5">
      <c r="A43" s="37">
        <v>41</v>
      </c>
      <c r="B43" s="59" t="s">
        <v>119</v>
      </c>
      <c r="C43" s="28" t="s">
        <v>120</v>
      </c>
      <c r="D43" s="29" t="s">
        <v>121</v>
      </c>
      <c r="E43" s="29">
        <v>2</v>
      </c>
      <c r="F43" s="29" t="s">
        <v>111</v>
      </c>
      <c r="G43" s="29" t="s">
        <v>16</v>
      </c>
      <c r="H43" s="29">
        <v>246</v>
      </c>
      <c r="I43" s="29">
        <v>246</v>
      </c>
      <c r="J43" s="29">
        <f t="shared" si="3"/>
        <v>492</v>
      </c>
      <c r="K43" s="29"/>
    </row>
    <row r="44" spans="1:11" s="82" customFormat="1" ht="28.5">
      <c r="A44" s="37">
        <v>42</v>
      </c>
      <c r="B44" s="59" t="s">
        <v>122</v>
      </c>
      <c r="C44" s="28" t="s">
        <v>123</v>
      </c>
      <c r="D44" s="29" t="s">
        <v>124</v>
      </c>
      <c r="E44" s="29">
        <v>2</v>
      </c>
      <c r="F44" s="29" t="s">
        <v>125</v>
      </c>
      <c r="G44" s="29" t="s">
        <v>16</v>
      </c>
      <c r="H44" s="29">
        <v>50</v>
      </c>
      <c r="I44" s="29">
        <v>50</v>
      </c>
      <c r="J44" s="29">
        <f t="shared" si="3"/>
        <v>100</v>
      </c>
      <c r="K44" s="29"/>
    </row>
    <row r="45" spans="1:11" s="82" customFormat="1" ht="28.5">
      <c r="A45" s="37">
        <v>43</v>
      </c>
      <c r="B45" s="59" t="s">
        <v>126</v>
      </c>
      <c r="C45" s="28" t="s">
        <v>127</v>
      </c>
      <c r="D45" s="29" t="s">
        <v>128</v>
      </c>
      <c r="E45" s="29">
        <v>2</v>
      </c>
      <c r="F45" s="29" t="s">
        <v>125</v>
      </c>
      <c r="G45" s="29" t="s">
        <v>16</v>
      </c>
      <c r="H45" s="29">
        <v>160</v>
      </c>
      <c r="I45" s="29">
        <v>160</v>
      </c>
      <c r="J45" s="29">
        <f t="shared" si="3"/>
        <v>320</v>
      </c>
      <c r="K45" s="29"/>
    </row>
    <row r="46" spans="1:11" s="82" customFormat="1" ht="36.950000000000003" customHeight="1">
      <c r="A46" s="37">
        <v>44</v>
      </c>
      <c r="B46" s="90" t="s">
        <v>129</v>
      </c>
      <c r="C46" s="44" t="s">
        <v>130</v>
      </c>
      <c r="D46" s="29" t="s">
        <v>131</v>
      </c>
      <c r="E46" s="29">
        <v>2</v>
      </c>
      <c r="F46" s="29" t="s">
        <v>132</v>
      </c>
      <c r="G46" s="29" t="s">
        <v>16</v>
      </c>
      <c r="H46" s="29">
        <v>254</v>
      </c>
      <c r="I46" s="29">
        <v>254</v>
      </c>
      <c r="J46" s="29">
        <v>508</v>
      </c>
      <c r="K46" s="29" t="s">
        <v>133</v>
      </c>
    </row>
    <row r="47" spans="1:11" s="82" customFormat="1">
      <c r="A47" s="37">
        <v>45</v>
      </c>
      <c r="B47" s="90" t="s">
        <v>134</v>
      </c>
      <c r="C47" s="44" t="s">
        <v>135</v>
      </c>
      <c r="D47" s="29" t="s">
        <v>136</v>
      </c>
      <c r="E47" s="29">
        <v>1</v>
      </c>
      <c r="F47" s="29" t="s">
        <v>132</v>
      </c>
      <c r="G47" s="29" t="s">
        <v>16</v>
      </c>
      <c r="H47" s="29">
        <v>138</v>
      </c>
      <c r="I47" s="29">
        <v>138</v>
      </c>
      <c r="J47" s="29">
        <v>138</v>
      </c>
      <c r="K47" s="29" t="s">
        <v>137</v>
      </c>
    </row>
    <row r="48" spans="1:11" s="82" customFormat="1" ht="24.95" customHeight="1">
      <c r="A48" s="37">
        <v>46</v>
      </c>
      <c r="B48" s="91" t="s">
        <v>138</v>
      </c>
      <c r="C48" s="44" t="s">
        <v>139</v>
      </c>
      <c r="D48" s="29" t="s">
        <v>136</v>
      </c>
      <c r="E48" s="29">
        <v>1</v>
      </c>
      <c r="F48" s="29" t="s">
        <v>132</v>
      </c>
      <c r="G48" s="29" t="s">
        <v>16</v>
      </c>
      <c r="H48" s="29">
        <v>80</v>
      </c>
      <c r="I48" s="29">
        <v>80</v>
      </c>
      <c r="J48" s="29">
        <v>80</v>
      </c>
      <c r="K48" s="29" t="s">
        <v>137</v>
      </c>
    </row>
    <row r="49" spans="1:11" s="82" customFormat="1" ht="28.5">
      <c r="A49" s="37">
        <v>47</v>
      </c>
      <c r="B49" s="59" t="s">
        <v>140</v>
      </c>
      <c r="C49" s="28" t="s">
        <v>141</v>
      </c>
      <c r="D49" s="29" t="s">
        <v>42</v>
      </c>
      <c r="E49" s="29">
        <v>1</v>
      </c>
      <c r="F49" s="29" t="s">
        <v>142</v>
      </c>
      <c r="G49" s="29" t="s">
        <v>16</v>
      </c>
      <c r="H49" s="29">
        <v>202</v>
      </c>
      <c r="I49" s="29">
        <v>202</v>
      </c>
      <c r="J49" s="29">
        <f>E49*H49</f>
        <v>202</v>
      </c>
      <c r="K49" s="29"/>
    </row>
    <row r="50" spans="1:11" s="82" customFormat="1" ht="28.5">
      <c r="A50" s="37">
        <v>48</v>
      </c>
      <c r="B50" s="92">
        <v>43181</v>
      </c>
      <c r="C50" s="11" t="s">
        <v>143</v>
      </c>
      <c r="D50" s="11" t="s">
        <v>144</v>
      </c>
      <c r="E50" s="11">
        <v>1</v>
      </c>
      <c r="F50" s="29" t="s">
        <v>142</v>
      </c>
      <c r="G50" s="29" t="s">
        <v>16</v>
      </c>
      <c r="H50" s="11">
        <v>259</v>
      </c>
      <c r="I50" s="11">
        <v>259</v>
      </c>
      <c r="J50" s="29">
        <f>E50*H50</f>
        <v>259</v>
      </c>
      <c r="K50" s="11"/>
    </row>
    <row r="51" spans="1:11" s="82" customFormat="1" ht="28.5">
      <c r="A51" s="37">
        <v>49</v>
      </c>
      <c r="B51" s="93">
        <v>43188</v>
      </c>
      <c r="C51" s="11" t="s">
        <v>145</v>
      </c>
      <c r="D51" s="11" t="s">
        <v>49</v>
      </c>
      <c r="E51" s="11">
        <v>1</v>
      </c>
      <c r="F51" s="29" t="s">
        <v>142</v>
      </c>
      <c r="G51" s="29" t="s">
        <v>16</v>
      </c>
      <c r="H51" s="11">
        <v>941</v>
      </c>
      <c r="I51" s="11">
        <v>941</v>
      </c>
      <c r="J51" s="11">
        <v>941</v>
      </c>
      <c r="K51" s="11"/>
    </row>
    <row r="52" spans="1:11" s="82" customFormat="1" ht="30" customHeight="1">
      <c r="A52" s="37">
        <v>50</v>
      </c>
      <c r="B52" s="59" t="s">
        <v>146</v>
      </c>
      <c r="C52" s="28" t="s">
        <v>147</v>
      </c>
      <c r="D52" s="29" t="s">
        <v>148</v>
      </c>
      <c r="E52" s="29">
        <v>1</v>
      </c>
      <c r="F52" s="29" t="s">
        <v>142</v>
      </c>
      <c r="G52" s="29" t="s">
        <v>16</v>
      </c>
      <c r="H52" s="29">
        <v>213</v>
      </c>
      <c r="I52" s="29">
        <v>213</v>
      </c>
      <c r="J52" s="61">
        <v>213</v>
      </c>
      <c r="K52" s="61"/>
    </row>
    <row r="53" spans="1:11" s="82" customFormat="1" ht="30" customHeight="1">
      <c r="A53" s="37">
        <v>51</v>
      </c>
      <c r="B53" s="94">
        <v>43223</v>
      </c>
      <c r="C53" s="54" t="s">
        <v>149</v>
      </c>
      <c r="D53" s="54" t="s">
        <v>42</v>
      </c>
      <c r="E53" s="54">
        <v>1</v>
      </c>
      <c r="F53" s="29" t="s">
        <v>142</v>
      </c>
      <c r="G53" s="29" t="s">
        <v>16</v>
      </c>
      <c r="H53" s="54">
        <v>202</v>
      </c>
      <c r="I53" s="54">
        <v>202</v>
      </c>
      <c r="J53" s="54">
        <v>202</v>
      </c>
      <c r="K53" s="54"/>
    </row>
    <row r="54" spans="1:11" s="82" customFormat="1" ht="28.5">
      <c r="A54" s="37">
        <v>52</v>
      </c>
      <c r="B54" s="59" t="s">
        <v>150</v>
      </c>
      <c r="C54" s="28" t="s">
        <v>151</v>
      </c>
      <c r="D54" s="29" t="s">
        <v>152</v>
      </c>
      <c r="E54" s="29">
        <v>2</v>
      </c>
      <c r="F54" s="29" t="s">
        <v>153</v>
      </c>
      <c r="G54" s="29" t="s">
        <v>16</v>
      </c>
      <c r="H54" s="29">
        <v>113</v>
      </c>
      <c r="I54" s="29">
        <v>113</v>
      </c>
      <c r="J54" s="29">
        <f t="shared" ref="J54:J57" si="4">H54*E54</f>
        <v>226</v>
      </c>
      <c r="K54" s="29"/>
    </row>
    <row r="55" spans="1:11" s="82" customFormat="1" ht="28.5">
      <c r="A55" s="37">
        <v>53</v>
      </c>
      <c r="B55" s="59" t="s">
        <v>116</v>
      </c>
      <c r="C55" s="28" t="s">
        <v>154</v>
      </c>
      <c r="D55" s="29" t="s">
        <v>155</v>
      </c>
      <c r="E55" s="29">
        <v>2</v>
      </c>
      <c r="F55" s="29" t="s">
        <v>153</v>
      </c>
      <c r="G55" s="29" t="s">
        <v>16</v>
      </c>
      <c r="H55" s="29">
        <v>155</v>
      </c>
      <c r="I55" s="29">
        <v>155</v>
      </c>
      <c r="J55" s="29">
        <f t="shared" si="4"/>
        <v>310</v>
      </c>
      <c r="K55" s="29"/>
    </row>
    <row r="56" spans="1:11" s="82" customFormat="1" ht="28.5">
      <c r="A56" s="37">
        <v>54</v>
      </c>
      <c r="B56" s="59" t="s">
        <v>156</v>
      </c>
      <c r="C56" s="28" t="s">
        <v>157</v>
      </c>
      <c r="D56" s="29" t="s">
        <v>158</v>
      </c>
      <c r="E56" s="29">
        <v>2</v>
      </c>
      <c r="F56" s="29" t="s">
        <v>153</v>
      </c>
      <c r="G56" s="29" t="s">
        <v>16</v>
      </c>
      <c r="H56" s="29">
        <v>117</v>
      </c>
      <c r="I56" s="29">
        <v>117</v>
      </c>
      <c r="J56" s="29">
        <f t="shared" si="4"/>
        <v>234</v>
      </c>
      <c r="K56" s="29"/>
    </row>
    <row r="57" spans="1:11" s="82" customFormat="1" ht="28.5">
      <c r="A57" s="37">
        <v>55</v>
      </c>
      <c r="B57" s="59" t="s">
        <v>159</v>
      </c>
      <c r="C57" s="28" t="s">
        <v>160</v>
      </c>
      <c r="D57" s="29" t="s">
        <v>161</v>
      </c>
      <c r="E57" s="29">
        <v>2</v>
      </c>
      <c r="F57" s="29" t="s">
        <v>153</v>
      </c>
      <c r="G57" s="29" t="s">
        <v>16</v>
      </c>
      <c r="H57" s="29">
        <v>59</v>
      </c>
      <c r="I57" s="29">
        <v>59</v>
      </c>
      <c r="J57" s="29">
        <f t="shared" si="4"/>
        <v>118</v>
      </c>
      <c r="K57" s="29"/>
    </row>
    <row r="58" spans="1:11" s="82" customFormat="1" ht="28.5">
      <c r="A58" s="37">
        <v>56</v>
      </c>
      <c r="B58" s="92" t="s">
        <v>162</v>
      </c>
      <c r="C58" s="61" t="s">
        <v>163</v>
      </c>
      <c r="D58" s="11" t="s">
        <v>164</v>
      </c>
      <c r="E58" s="61">
        <v>1</v>
      </c>
      <c r="F58" s="61" t="s">
        <v>165</v>
      </c>
      <c r="G58" s="61" t="s">
        <v>58</v>
      </c>
      <c r="H58" s="61">
        <v>218</v>
      </c>
      <c r="I58" s="61">
        <v>218</v>
      </c>
      <c r="J58" s="61">
        <f t="shared" ref="J58:J60" si="5">E58*I58</f>
        <v>218</v>
      </c>
      <c r="K58" s="61" t="s">
        <v>166</v>
      </c>
    </row>
    <row r="59" spans="1:11" s="82" customFormat="1" ht="28.5">
      <c r="A59" s="37">
        <v>57</v>
      </c>
      <c r="B59" s="92" t="s">
        <v>167</v>
      </c>
      <c r="C59" s="61" t="s">
        <v>168</v>
      </c>
      <c r="D59" s="11" t="s">
        <v>164</v>
      </c>
      <c r="E59" s="61">
        <v>1</v>
      </c>
      <c r="F59" s="61" t="s">
        <v>165</v>
      </c>
      <c r="G59" s="61" t="s">
        <v>58</v>
      </c>
      <c r="H59" s="61">
        <v>220</v>
      </c>
      <c r="I59" s="61">
        <v>220</v>
      </c>
      <c r="J59" s="61">
        <f t="shared" si="5"/>
        <v>220</v>
      </c>
      <c r="K59" s="61" t="s">
        <v>166</v>
      </c>
    </row>
    <row r="60" spans="1:11" s="82" customFormat="1" ht="28.5">
      <c r="A60" s="37">
        <v>58</v>
      </c>
      <c r="B60" s="92" t="s">
        <v>169</v>
      </c>
      <c r="C60" s="37" t="s">
        <v>170</v>
      </c>
      <c r="D60" s="11" t="s">
        <v>164</v>
      </c>
      <c r="E60" s="61">
        <v>1</v>
      </c>
      <c r="F60" s="61" t="s">
        <v>165</v>
      </c>
      <c r="G60" s="61" t="s">
        <v>58</v>
      </c>
      <c r="H60" s="61">
        <v>753</v>
      </c>
      <c r="I60" s="61">
        <v>753</v>
      </c>
      <c r="J60" s="61">
        <f t="shared" si="5"/>
        <v>753</v>
      </c>
      <c r="K60" s="61" t="s">
        <v>166</v>
      </c>
    </row>
    <row r="61" spans="1:11" s="82" customFormat="1" ht="28.5">
      <c r="A61" s="37">
        <v>59</v>
      </c>
      <c r="B61" s="59" t="s">
        <v>171</v>
      </c>
      <c r="C61" s="28" t="s">
        <v>172</v>
      </c>
      <c r="D61" s="29" t="s">
        <v>173</v>
      </c>
      <c r="E61" s="29">
        <v>2</v>
      </c>
      <c r="F61" s="29" t="s">
        <v>174</v>
      </c>
      <c r="G61" s="29" t="s">
        <v>16</v>
      </c>
      <c r="H61" s="29">
        <v>182</v>
      </c>
      <c r="I61" s="29">
        <v>182</v>
      </c>
      <c r="J61" s="29">
        <f>H61*E61</f>
        <v>364</v>
      </c>
      <c r="K61" s="29" t="s">
        <v>175</v>
      </c>
    </row>
    <row r="62" spans="1:11" s="82" customFormat="1" ht="28.5">
      <c r="A62" s="37">
        <v>60</v>
      </c>
      <c r="B62" s="92" t="s">
        <v>176</v>
      </c>
      <c r="C62" s="37" t="s">
        <v>177</v>
      </c>
      <c r="D62" s="37" t="s">
        <v>178</v>
      </c>
      <c r="E62" s="61">
        <v>2</v>
      </c>
      <c r="F62" s="11" t="s">
        <v>174</v>
      </c>
      <c r="G62" s="61" t="s">
        <v>58</v>
      </c>
      <c r="H62" s="61">
        <v>29</v>
      </c>
      <c r="I62" s="61">
        <v>22</v>
      </c>
      <c r="J62" s="61">
        <v>44</v>
      </c>
      <c r="K62" s="61" t="s">
        <v>179</v>
      </c>
    </row>
    <row r="63" spans="1:11" s="82" customFormat="1" ht="28.5">
      <c r="A63" s="37">
        <v>61</v>
      </c>
      <c r="B63" s="37" t="s">
        <v>180</v>
      </c>
      <c r="C63" s="37" t="s">
        <v>181</v>
      </c>
      <c r="D63" s="37" t="s">
        <v>182</v>
      </c>
      <c r="E63" s="61">
        <v>2</v>
      </c>
      <c r="F63" s="11" t="s">
        <v>174</v>
      </c>
      <c r="G63" s="61" t="s">
        <v>58</v>
      </c>
      <c r="H63" s="61">
        <v>52</v>
      </c>
      <c r="I63" s="61">
        <v>46</v>
      </c>
      <c r="J63" s="61">
        <v>92</v>
      </c>
      <c r="K63" s="61" t="s">
        <v>179</v>
      </c>
    </row>
    <row r="64" spans="1:11" s="82" customFormat="1" ht="28.5">
      <c r="A64" s="37">
        <v>62</v>
      </c>
      <c r="B64" s="85">
        <v>43041</v>
      </c>
      <c r="C64" s="11" t="s">
        <v>183</v>
      </c>
      <c r="D64" s="11" t="s">
        <v>184</v>
      </c>
      <c r="E64" s="61">
        <v>2</v>
      </c>
      <c r="F64" s="11" t="s">
        <v>185</v>
      </c>
      <c r="G64" s="11" t="s">
        <v>186</v>
      </c>
      <c r="H64" s="61" t="s">
        <v>187</v>
      </c>
      <c r="I64" s="96">
        <v>95</v>
      </c>
      <c r="J64" s="61">
        <v>190</v>
      </c>
      <c r="K64" s="61" t="s">
        <v>188</v>
      </c>
    </row>
    <row r="65" spans="1:11" s="82" customFormat="1">
      <c r="A65" s="37">
        <v>63</v>
      </c>
      <c r="B65" s="93">
        <v>43188</v>
      </c>
      <c r="C65" s="11" t="s">
        <v>189</v>
      </c>
      <c r="D65" s="11" t="s">
        <v>14</v>
      </c>
      <c r="E65" s="11">
        <v>1</v>
      </c>
      <c r="F65" s="11" t="s">
        <v>190</v>
      </c>
      <c r="G65" s="11" t="s">
        <v>58</v>
      </c>
      <c r="H65" s="11">
        <v>222</v>
      </c>
      <c r="I65" s="11">
        <v>222</v>
      </c>
      <c r="J65" s="11">
        <f>E65*I65</f>
        <v>222</v>
      </c>
      <c r="K65" s="11"/>
    </row>
    <row r="66" spans="1:11" s="82" customFormat="1">
      <c r="A66" s="37">
        <v>64</v>
      </c>
      <c r="B66" s="97">
        <v>43221</v>
      </c>
      <c r="C66" s="53" t="s">
        <v>191</v>
      </c>
      <c r="D66" s="53" t="s">
        <v>192</v>
      </c>
      <c r="E66" s="53">
        <v>1</v>
      </c>
      <c r="F66" s="53" t="s">
        <v>190</v>
      </c>
      <c r="G66" s="53" t="s">
        <v>58</v>
      </c>
      <c r="H66" s="53">
        <v>30</v>
      </c>
      <c r="I66" s="53">
        <v>30</v>
      </c>
      <c r="J66" s="53">
        <v>30</v>
      </c>
      <c r="K66" s="11"/>
    </row>
    <row r="67" spans="1:11" s="82" customFormat="1" ht="28.5">
      <c r="A67" s="37">
        <v>65</v>
      </c>
      <c r="B67" s="20">
        <v>42999</v>
      </c>
      <c r="C67" s="21" t="s">
        <v>193</v>
      </c>
      <c r="D67" s="21" t="s">
        <v>194</v>
      </c>
      <c r="E67" s="11">
        <v>1</v>
      </c>
      <c r="F67" s="11" t="s">
        <v>195</v>
      </c>
      <c r="G67" s="11" t="s">
        <v>58</v>
      </c>
      <c r="H67" s="11">
        <v>122</v>
      </c>
      <c r="I67" s="11">
        <v>122</v>
      </c>
      <c r="J67" s="11">
        <f>E67*I67</f>
        <v>122</v>
      </c>
      <c r="K67" s="11"/>
    </row>
    <row r="68" spans="1:11" s="82" customFormat="1" ht="28.5">
      <c r="A68" s="37">
        <v>66</v>
      </c>
      <c r="B68" s="20">
        <v>43042</v>
      </c>
      <c r="C68" s="21" t="s">
        <v>196</v>
      </c>
      <c r="D68" s="21" t="s">
        <v>197</v>
      </c>
      <c r="E68" s="11">
        <v>1</v>
      </c>
      <c r="F68" s="11" t="s">
        <v>195</v>
      </c>
      <c r="G68" s="11" t="s">
        <v>58</v>
      </c>
      <c r="H68" s="11">
        <v>482</v>
      </c>
      <c r="I68" s="11">
        <v>482</v>
      </c>
      <c r="J68" s="11">
        <f>E68*I68</f>
        <v>482</v>
      </c>
      <c r="K68" s="11"/>
    </row>
    <row r="69" spans="1:11" s="82" customFormat="1">
      <c r="A69" s="37">
        <v>67</v>
      </c>
      <c r="B69" s="20">
        <v>43079</v>
      </c>
      <c r="C69" s="21" t="s">
        <v>198</v>
      </c>
      <c r="D69" s="21" t="s">
        <v>199</v>
      </c>
      <c r="E69" s="11">
        <v>2</v>
      </c>
      <c r="F69" s="11" t="s">
        <v>195</v>
      </c>
      <c r="G69" s="11" t="s">
        <v>58</v>
      </c>
      <c r="H69" s="22">
        <v>465</v>
      </c>
      <c r="I69" s="22">
        <v>465</v>
      </c>
      <c r="J69" s="53">
        <f>E69*I69</f>
        <v>930</v>
      </c>
      <c r="K69" s="11"/>
    </row>
    <row r="70" spans="1:11" s="82" customFormat="1">
      <c r="A70" s="37">
        <v>68</v>
      </c>
      <c r="B70" s="20">
        <v>43090</v>
      </c>
      <c r="C70" s="21" t="s">
        <v>200</v>
      </c>
      <c r="D70" s="21" t="s">
        <v>201</v>
      </c>
      <c r="E70" s="11">
        <v>1</v>
      </c>
      <c r="F70" s="11" t="s">
        <v>195</v>
      </c>
      <c r="G70" s="11" t="s">
        <v>58</v>
      </c>
      <c r="H70" s="11">
        <v>486</v>
      </c>
      <c r="I70" s="11">
        <v>486</v>
      </c>
      <c r="J70" s="11">
        <f t="shared" ref="J70:J83" si="6">E70*I70</f>
        <v>486</v>
      </c>
      <c r="K70" s="11"/>
    </row>
    <row r="71" spans="1:11" s="82" customFormat="1">
      <c r="A71" s="37">
        <v>69</v>
      </c>
      <c r="B71" s="20">
        <v>43214</v>
      </c>
      <c r="C71" s="21" t="s">
        <v>202</v>
      </c>
      <c r="D71" s="21" t="s">
        <v>203</v>
      </c>
      <c r="E71" s="11">
        <v>1</v>
      </c>
      <c r="F71" s="11" t="s">
        <v>195</v>
      </c>
      <c r="G71" s="11" t="s">
        <v>58</v>
      </c>
      <c r="H71" s="11">
        <v>74</v>
      </c>
      <c r="I71" s="11">
        <v>74</v>
      </c>
      <c r="J71" s="11">
        <f t="shared" si="6"/>
        <v>74</v>
      </c>
      <c r="K71" s="11"/>
    </row>
    <row r="72" spans="1:11" s="82" customFormat="1">
      <c r="A72" s="37">
        <v>70</v>
      </c>
      <c r="B72" s="20">
        <v>43218</v>
      </c>
      <c r="C72" s="21" t="s">
        <v>204</v>
      </c>
      <c r="D72" s="21" t="s">
        <v>205</v>
      </c>
      <c r="E72" s="11">
        <v>1</v>
      </c>
      <c r="F72" s="11" t="s">
        <v>195</v>
      </c>
      <c r="G72" s="11" t="s">
        <v>58</v>
      </c>
      <c r="H72" s="11">
        <v>33</v>
      </c>
      <c r="I72" s="11">
        <v>33</v>
      </c>
      <c r="J72" s="11">
        <f t="shared" si="6"/>
        <v>33</v>
      </c>
      <c r="K72" s="11"/>
    </row>
    <row r="73" spans="1:11" s="82" customFormat="1">
      <c r="A73" s="37">
        <v>71</v>
      </c>
      <c r="B73" s="92">
        <v>42999</v>
      </c>
      <c r="C73" s="37" t="s">
        <v>206</v>
      </c>
      <c r="D73" s="37" t="s">
        <v>207</v>
      </c>
      <c r="E73" s="61">
        <v>1</v>
      </c>
      <c r="F73" s="11" t="s">
        <v>208</v>
      </c>
      <c r="G73" s="61" t="s">
        <v>16</v>
      </c>
      <c r="H73" s="61">
        <v>92</v>
      </c>
      <c r="I73" s="61">
        <v>92</v>
      </c>
      <c r="J73" s="61">
        <f t="shared" si="6"/>
        <v>92</v>
      </c>
      <c r="K73" s="61" t="s">
        <v>209</v>
      </c>
    </row>
    <row r="74" spans="1:11" s="82" customFormat="1">
      <c r="A74" s="37">
        <v>72</v>
      </c>
      <c r="B74" s="92">
        <v>43189</v>
      </c>
      <c r="C74" s="37" t="s">
        <v>210</v>
      </c>
      <c r="D74" s="37" t="s">
        <v>211</v>
      </c>
      <c r="E74" s="61">
        <v>1</v>
      </c>
      <c r="F74" s="11" t="s">
        <v>208</v>
      </c>
      <c r="G74" s="61" t="s">
        <v>16</v>
      </c>
      <c r="H74" s="61">
        <v>240</v>
      </c>
      <c r="I74" s="61">
        <v>240</v>
      </c>
      <c r="J74" s="61">
        <f t="shared" si="6"/>
        <v>240</v>
      </c>
      <c r="K74" s="61" t="s">
        <v>212</v>
      </c>
    </row>
    <row r="75" spans="1:11" s="82" customFormat="1">
      <c r="A75" s="37">
        <v>73</v>
      </c>
      <c r="B75" s="92">
        <v>43215</v>
      </c>
      <c r="C75" s="37" t="s">
        <v>213</v>
      </c>
      <c r="D75" s="37" t="s">
        <v>207</v>
      </c>
      <c r="E75" s="61">
        <v>1</v>
      </c>
      <c r="F75" s="11" t="s">
        <v>208</v>
      </c>
      <c r="G75" s="61" t="s">
        <v>16</v>
      </c>
      <c r="H75" s="61">
        <v>100</v>
      </c>
      <c r="I75" s="61">
        <v>100</v>
      </c>
      <c r="J75" s="61">
        <f t="shared" si="6"/>
        <v>100</v>
      </c>
      <c r="K75" s="61" t="s">
        <v>74</v>
      </c>
    </row>
    <row r="76" spans="1:11" s="82" customFormat="1">
      <c r="A76" s="37">
        <v>74</v>
      </c>
      <c r="B76" s="92">
        <v>43213</v>
      </c>
      <c r="C76" s="37" t="s">
        <v>214</v>
      </c>
      <c r="D76" s="37" t="s">
        <v>207</v>
      </c>
      <c r="E76" s="61">
        <v>1</v>
      </c>
      <c r="F76" s="11" t="s">
        <v>208</v>
      </c>
      <c r="G76" s="61" t="s">
        <v>16</v>
      </c>
      <c r="H76" s="61">
        <v>80</v>
      </c>
      <c r="I76" s="61">
        <v>80</v>
      </c>
      <c r="J76" s="61">
        <f t="shared" si="6"/>
        <v>80</v>
      </c>
      <c r="K76" s="61" t="s">
        <v>74</v>
      </c>
    </row>
    <row r="77" spans="1:11" s="82" customFormat="1" ht="42.75">
      <c r="A77" s="37">
        <v>75</v>
      </c>
      <c r="B77" s="60" t="s">
        <v>215</v>
      </c>
      <c r="C77" s="37" t="s">
        <v>216</v>
      </c>
      <c r="D77" s="37" t="s">
        <v>217</v>
      </c>
      <c r="E77" s="11">
        <v>2</v>
      </c>
      <c r="F77" s="11" t="s">
        <v>218</v>
      </c>
      <c r="G77" s="28" t="s">
        <v>219</v>
      </c>
      <c r="H77" s="61">
        <v>69</v>
      </c>
      <c r="I77" s="61">
        <v>69</v>
      </c>
      <c r="J77" s="61">
        <f t="shared" si="6"/>
        <v>138</v>
      </c>
      <c r="K77" s="61" t="s">
        <v>220</v>
      </c>
    </row>
    <row r="78" spans="1:11" s="82" customFormat="1">
      <c r="A78" s="37">
        <v>76</v>
      </c>
      <c r="B78" s="37" t="s">
        <v>221</v>
      </c>
      <c r="C78" s="37" t="s">
        <v>222</v>
      </c>
      <c r="D78" s="37" t="s">
        <v>99</v>
      </c>
      <c r="E78" s="11">
        <v>2</v>
      </c>
      <c r="F78" s="11" t="s">
        <v>218</v>
      </c>
      <c r="G78" s="61" t="s">
        <v>223</v>
      </c>
      <c r="H78" s="61">
        <v>352</v>
      </c>
      <c r="I78" s="61">
        <v>352</v>
      </c>
      <c r="J78" s="61">
        <f t="shared" si="6"/>
        <v>704</v>
      </c>
      <c r="K78" s="61" t="s">
        <v>220</v>
      </c>
    </row>
    <row r="79" spans="1:11" s="82" customFormat="1" ht="28.5">
      <c r="A79" s="37">
        <v>77</v>
      </c>
      <c r="B79" s="92">
        <v>43188</v>
      </c>
      <c r="C79" s="37" t="s">
        <v>224</v>
      </c>
      <c r="D79" s="37" t="s">
        <v>225</v>
      </c>
      <c r="E79" s="11">
        <v>2</v>
      </c>
      <c r="F79" s="11" t="s">
        <v>218</v>
      </c>
      <c r="G79" s="61" t="s">
        <v>226</v>
      </c>
      <c r="H79" s="61">
        <v>33</v>
      </c>
      <c r="I79" s="61">
        <v>33</v>
      </c>
      <c r="J79" s="61">
        <f t="shared" si="6"/>
        <v>66</v>
      </c>
      <c r="K79" s="61" t="s">
        <v>220</v>
      </c>
    </row>
    <row r="80" spans="1:11" s="82" customFormat="1" ht="28.5">
      <c r="A80" s="37">
        <v>78</v>
      </c>
      <c r="B80" s="92">
        <v>43202</v>
      </c>
      <c r="C80" s="37" t="s">
        <v>227</v>
      </c>
      <c r="D80" s="37" t="s">
        <v>228</v>
      </c>
      <c r="E80" s="61">
        <v>2</v>
      </c>
      <c r="F80" s="11" t="s">
        <v>218</v>
      </c>
      <c r="G80" s="61" t="s">
        <v>226</v>
      </c>
      <c r="H80" s="61">
        <v>38</v>
      </c>
      <c r="I80" s="61">
        <v>38</v>
      </c>
      <c r="J80" s="61">
        <f t="shared" si="6"/>
        <v>76</v>
      </c>
      <c r="K80" s="61" t="s">
        <v>220</v>
      </c>
    </row>
    <row r="81" spans="1:11" s="82" customFormat="1" ht="28.5">
      <c r="A81" s="37">
        <v>79</v>
      </c>
      <c r="B81" s="86">
        <v>43215</v>
      </c>
      <c r="C81" s="37" t="s">
        <v>229</v>
      </c>
      <c r="D81" s="37" t="s">
        <v>225</v>
      </c>
      <c r="E81" s="11">
        <v>2</v>
      </c>
      <c r="F81" s="11" t="s">
        <v>218</v>
      </c>
      <c r="G81" s="61" t="s">
        <v>226</v>
      </c>
      <c r="H81" s="61">
        <v>34</v>
      </c>
      <c r="I81" s="61">
        <v>34</v>
      </c>
      <c r="J81" s="61">
        <f t="shared" si="6"/>
        <v>68</v>
      </c>
      <c r="K81" s="61" t="s">
        <v>220</v>
      </c>
    </row>
    <row r="82" spans="1:11" s="82" customFormat="1">
      <c r="A82" s="37">
        <v>80</v>
      </c>
      <c r="B82" s="92">
        <v>43230</v>
      </c>
      <c r="C82" s="37" t="s">
        <v>230</v>
      </c>
      <c r="D82" s="37" t="s">
        <v>231</v>
      </c>
      <c r="E82" s="11">
        <v>2</v>
      </c>
      <c r="F82" s="11" t="s">
        <v>218</v>
      </c>
      <c r="G82" s="11" t="s">
        <v>226</v>
      </c>
      <c r="H82" s="61">
        <v>128</v>
      </c>
      <c r="I82" s="61">
        <v>128</v>
      </c>
      <c r="J82" s="61">
        <f t="shared" si="6"/>
        <v>256</v>
      </c>
      <c r="K82" s="61" t="s">
        <v>220</v>
      </c>
    </row>
    <row r="83" spans="1:11" s="82" customFormat="1">
      <c r="A83" s="37">
        <v>81</v>
      </c>
      <c r="B83" s="93">
        <v>43181</v>
      </c>
      <c r="C83" s="11" t="s">
        <v>232</v>
      </c>
      <c r="D83" s="11" t="s">
        <v>233</v>
      </c>
      <c r="E83" s="11">
        <v>1</v>
      </c>
      <c r="F83" s="11" t="s">
        <v>234</v>
      </c>
      <c r="G83" s="11" t="s">
        <v>58</v>
      </c>
      <c r="H83" s="11">
        <v>139</v>
      </c>
      <c r="I83" s="11">
        <v>139</v>
      </c>
      <c r="J83" s="11">
        <f t="shared" si="6"/>
        <v>139</v>
      </c>
      <c r="K83" s="61"/>
    </row>
    <row r="84" spans="1:11" s="82" customFormat="1" ht="28.5">
      <c r="A84" s="37">
        <v>82</v>
      </c>
      <c r="B84" s="93">
        <v>43216</v>
      </c>
      <c r="C84" s="11" t="s">
        <v>235</v>
      </c>
      <c r="D84" s="11" t="s">
        <v>236</v>
      </c>
      <c r="E84" s="11">
        <v>1</v>
      </c>
      <c r="F84" s="11" t="s">
        <v>234</v>
      </c>
      <c r="G84" s="11" t="s">
        <v>58</v>
      </c>
      <c r="H84" s="11">
        <v>26</v>
      </c>
      <c r="I84" s="11">
        <v>26</v>
      </c>
      <c r="J84" s="11">
        <v>26</v>
      </c>
      <c r="K84" s="61"/>
    </row>
    <row r="85" spans="1:11" s="82" customFormat="1">
      <c r="A85" s="37">
        <v>83</v>
      </c>
      <c r="B85" s="92">
        <v>43214</v>
      </c>
      <c r="C85" s="37" t="s">
        <v>237</v>
      </c>
      <c r="D85" s="37" t="s">
        <v>238</v>
      </c>
      <c r="E85" s="11">
        <v>1</v>
      </c>
      <c r="F85" s="11" t="s">
        <v>239</v>
      </c>
      <c r="G85" s="11" t="s">
        <v>240</v>
      </c>
      <c r="H85" s="61">
        <v>40</v>
      </c>
      <c r="I85" s="61">
        <v>40</v>
      </c>
      <c r="J85" s="61">
        <v>40</v>
      </c>
      <c r="K85" s="61" t="s">
        <v>241</v>
      </c>
    </row>
    <row r="86" spans="1:11" s="82" customFormat="1">
      <c r="A86" s="37">
        <v>84</v>
      </c>
      <c r="B86" s="93">
        <v>42992</v>
      </c>
      <c r="C86" s="11" t="s">
        <v>235</v>
      </c>
      <c r="D86" s="11" t="s">
        <v>242</v>
      </c>
      <c r="E86" s="11">
        <v>1</v>
      </c>
      <c r="F86" s="11" t="s">
        <v>243</v>
      </c>
      <c r="G86" s="11" t="s">
        <v>58</v>
      </c>
      <c r="H86" s="11">
        <v>269</v>
      </c>
      <c r="I86" s="11">
        <v>269</v>
      </c>
      <c r="J86" s="11">
        <f t="shared" ref="J86:J89" si="7">+E86*I86</f>
        <v>269</v>
      </c>
      <c r="K86" s="61"/>
    </row>
    <row r="87" spans="1:11" s="82" customFormat="1">
      <c r="A87" s="37">
        <v>85</v>
      </c>
      <c r="B87" s="92">
        <v>42999</v>
      </c>
      <c r="C87" s="11" t="s">
        <v>244</v>
      </c>
      <c r="D87" s="11" t="s">
        <v>245</v>
      </c>
      <c r="E87" s="11">
        <v>1</v>
      </c>
      <c r="F87" s="11" t="s">
        <v>243</v>
      </c>
      <c r="G87" s="11" t="s">
        <v>58</v>
      </c>
      <c r="H87" s="11">
        <v>242</v>
      </c>
      <c r="I87" s="11">
        <v>242</v>
      </c>
      <c r="J87" s="11">
        <f t="shared" si="7"/>
        <v>242</v>
      </c>
      <c r="K87" s="61"/>
    </row>
    <row r="88" spans="1:11" s="82" customFormat="1" ht="28.5">
      <c r="A88" s="37">
        <v>86</v>
      </c>
      <c r="B88" s="93">
        <v>43209</v>
      </c>
      <c r="C88" s="11" t="s">
        <v>246</v>
      </c>
      <c r="D88" s="11" t="s">
        <v>245</v>
      </c>
      <c r="E88" s="11">
        <v>1</v>
      </c>
      <c r="F88" s="11" t="s">
        <v>243</v>
      </c>
      <c r="G88" s="11" t="s">
        <v>58</v>
      </c>
      <c r="H88" s="11">
        <v>198</v>
      </c>
      <c r="I88" s="11">
        <v>198</v>
      </c>
      <c r="J88" s="11">
        <f t="shared" si="7"/>
        <v>198</v>
      </c>
      <c r="K88" s="61"/>
    </row>
    <row r="89" spans="1:11" s="82" customFormat="1">
      <c r="A89" s="37">
        <v>87</v>
      </c>
      <c r="B89" s="93">
        <v>43229</v>
      </c>
      <c r="C89" s="11" t="s">
        <v>247</v>
      </c>
      <c r="D89" s="11" t="s">
        <v>248</v>
      </c>
      <c r="E89" s="11">
        <v>1</v>
      </c>
      <c r="F89" s="11" t="s">
        <v>243</v>
      </c>
      <c r="G89" s="11" t="s">
        <v>58</v>
      </c>
      <c r="H89" s="11">
        <v>58</v>
      </c>
      <c r="I89" s="11">
        <v>58</v>
      </c>
      <c r="J89" s="11">
        <f t="shared" si="7"/>
        <v>58</v>
      </c>
      <c r="K89" s="61"/>
    </row>
    <row r="90" spans="1:11" s="82" customFormat="1">
      <c r="A90" s="37">
        <v>88</v>
      </c>
      <c r="B90" s="85">
        <v>43208</v>
      </c>
      <c r="C90" s="11" t="s">
        <v>249</v>
      </c>
      <c r="D90" s="7" t="s">
        <v>250</v>
      </c>
      <c r="E90" s="61">
        <v>1</v>
      </c>
      <c r="F90" s="61" t="s">
        <v>251</v>
      </c>
      <c r="G90" s="29" t="s">
        <v>16</v>
      </c>
      <c r="H90" s="61">
        <v>47</v>
      </c>
      <c r="I90" s="61">
        <v>47</v>
      </c>
      <c r="J90" s="29">
        <f>H90*E90</f>
        <v>47</v>
      </c>
      <c r="K90" s="61"/>
    </row>
    <row r="91" spans="1:11" s="82" customFormat="1" ht="28.5">
      <c r="A91" s="37">
        <v>89</v>
      </c>
      <c r="B91" s="85">
        <v>43210</v>
      </c>
      <c r="C91" s="11" t="s">
        <v>252</v>
      </c>
      <c r="D91" s="7" t="s">
        <v>253</v>
      </c>
      <c r="E91" s="61">
        <v>2</v>
      </c>
      <c r="F91" s="61" t="s">
        <v>251</v>
      </c>
      <c r="G91" s="29" t="s">
        <v>16</v>
      </c>
      <c r="H91" s="61">
        <v>148</v>
      </c>
      <c r="I91" s="61">
        <v>148</v>
      </c>
      <c r="J91" s="29">
        <f>H91*E91</f>
        <v>296</v>
      </c>
      <c r="K91" s="61"/>
    </row>
    <row r="92" spans="1:11" s="82" customFormat="1">
      <c r="A92" s="37">
        <v>90</v>
      </c>
      <c r="B92" s="98">
        <v>43252</v>
      </c>
      <c r="C92" s="11" t="s">
        <v>254</v>
      </c>
      <c r="D92" s="7" t="s">
        <v>253</v>
      </c>
      <c r="E92" s="61">
        <v>2</v>
      </c>
      <c r="F92" s="61" t="s">
        <v>251</v>
      </c>
      <c r="G92" s="29" t="s">
        <v>16</v>
      </c>
      <c r="H92" s="61">
        <v>150</v>
      </c>
      <c r="I92" s="61">
        <v>150</v>
      </c>
      <c r="J92" s="29">
        <f t="shared" ref="J92:J101" si="8">H92*E92</f>
        <v>300</v>
      </c>
      <c r="K92" s="61"/>
    </row>
    <row r="93" spans="1:11" s="82" customFormat="1" ht="27">
      <c r="A93" s="37">
        <v>91</v>
      </c>
      <c r="B93" s="98">
        <v>43252</v>
      </c>
      <c r="C93" s="17" t="s">
        <v>255</v>
      </c>
      <c r="D93" s="7"/>
      <c r="E93" s="61">
        <v>2</v>
      </c>
      <c r="F93" s="61" t="s">
        <v>243</v>
      </c>
      <c r="G93" s="29" t="s">
        <v>16</v>
      </c>
      <c r="H93" s="61">
        <v>148</v>
      </c>
      <c r="I93" s="61">
        <v>148</v>
      </c>
      <c r="J93" s="29">
        <f t="shared" si="8"/>
        <v>296</v>
      </c>
      <c r="K93" s="61"/>
    </row>
    <row r="94" spans="1:11" s="82" customFormat="1">
      <c r="A94" s="37">
        <v>92</v>
      </c>
      <c r="B94" s="77">
        <v>43272</v>
      </c>
      <c r="C94" s="11" t="s">
        <v>256</v>
      </c>
      <c r="D94" s="7" t="s">
        <v>257</v>
      </c>
      <c r="E94" s="61">
        <v>2</v>
      </c>
      <c r="F94" s="61" t="s">
        <v>258</v>
      </c>
      <c r="G94" s="29" t="s">
        <v>16</v>
      </c>
      <c r="H94" s="80">
        <v>219</v>
      </c>
      <c r="I94" s="80">
        <v>219</v>
      </c>
      <c r="J94" s="9">
        <f>E94*I94</f>
        <v>438</v>
      </c>
      <c r="K94" s="61"/>
    </row>
    <row r="95" spans="1:11" s="82" customFormat="1">
      <c r="A95" s="37">
        <v>93</v>
      </c>
      <c r="B95" s="98">
        <v>43252</v>
      </c>
      <c r="C95" s="11" t="s">
        <v>259</v>
      </c>
      <c r="D95" s="7"/>
      <c r="E95" s="61">
        <v>2</v>
      </c>
      <c r="F95" s="61" t="s">
        <v>132</v>
      </c>
      <c r="G95" s="29" t="s">
        <v>16</v>
      </c>
      <c r="H95" s="61"/>
      <c r="I95" s="61"/>
      <c r="J95" s="29">
        <f t="shared" si="8"/>
        <v>0</v>
      </c>
      <c r="K95" s="61"/>
    </row>
    <row r="96" spans="1:11" s="82" customFormat="1">
      <c r="A96" s="37">
        <v>94</v>
      </c>
      <c r="B96" s="98">
        <v>43252</v>
      </c>
      <c r="C96" s="11" t="s">
        <v>260</v>
      </c>
      <c r="D96" s="7"/>
      <c r="E96" s="61">
        <v>2</v>
      </c>
      <c r="F96" s="61" t="s">
        <v>71</v>
      </c>
      <c r="G96" s="29" t="s">
        <v>16</v>
      </c>
      <c r="H96" s="61">
        <v>389</v>
      </c>
      <c r="I96" s="61">
        <v>389</v>
      </c>
      <c r="J96" s="29">
        <f t="shared" si="8"/>
        <v>778</v>
      </c>
      <c r="K96" s="61"/>
    </row>
    <row r="97" spans="1:11" s="82" customFormat="1">
      <c r="A97" s="37">
        <v>95</v>
      </c>
      <c r="B97" s="98">
        <v>43252</v>
      </c>
      <c r="C97" s="11" t="s">
        <v>261</v>
      </c>
      <c r="D97" s="7" t="s">
        <v>262</v>
      </c>
      <c r="E97" s="61">
        <v>1</v>
      </c>
      <c r="F97" s="61" t="s">
        <v>258</v>
      </c>
      <c r="G97" s="29" t="s">
        <v>16</v>
      </c>
      <c r="H97" s="8">
        <v>81</v>
      </c>
      <c r="I97" s="8">
        <v>81</v>
      </c>
      <c r="J97" s="9">
        <f>E97*I97</f>
        <v>81</v>
      </c>
      <c r="K97" s="61"/>
    </row>
    <row r="98" spans="1:11" s="82" customFormat="1" ht="28.5">
      <c r="A98" s="37">
        <v>96</v>
      </c>
      <c r="B98" s="98">
        <v>43252</v>
      </c>
      <c r="C98" s="11" t="s">
        <v>263</v>
      </c>
      <c r="D98" s="7" t="s">
        <v>257</v>
      </c>
      <c r="E98" s="61">
        <v>1</v>
      </c>
      <c r="F98" s="61" t="s">
        <v>251</v>
      </c>
      <c r="G98" s="29" t="s">
        <v>16</v>
      </c>
      <c r="H98" s="61">
        <v>150</v>
      </c>
      <c r="I98" s="61">
        <v>150</v>
      </c>
      <c r="J98" s="29">
        <f t="shared" si="8"/>
        <v>150</v>
      </c>
      <c r="K98" s="61"/>
    </row>
    <row r="99" spans="1:11" s="82" customFormat="1" ht="28.5">
      <c r="A99" s="37">
        <v>97</v>
      </c>
      <c r="B99" s="98">
        <v>43252</v>
      </c>
      <c r="C99" s="11" t="s">
        <v>264</v>
      </c>
      <c r="D99" s="7" t="s">
        <v>257</v>
      </c>
      <c r="E99" s="61">
        <v>1</v>
      </c>
      <c r="F99" s="61" t="s">
        <v>251</v>
      </c>
      <c r="G99" s="29" t="s">
        <v>16</v>
      </c>
      <c r="H99" s="61">
        <v>150</v>
      </c>
      <c r="I99" s="61">
        <v>150</v>
      </c>
      <c r="J99" s="29">
        <f t="shared" si="8"/>
        <v>150</v>
      </c>
      <c r="K99" s="61"/>
    </row>
    <row r="100" spans="1:11" s="82" customFormat="1" ht="28.5">
      <c r="A100" s="37">
        <v>98</v>
      </c>
      <c r="B100" s="98">
        <v>43252</v>
      </c>
      <c r="C100" s="11" t="s">
        <v>265</v>
      </c>
      <c r="D100" s="7"/>
      <c r="E100" s="61">
        <v>2</v>
      </c>
      <c r="F100" s="61" t="s">
        <v>266</v>
      </c>
      <c r="G100" s="29" t="s">
        <v>16</v>
      </c>
      <c r="H100" s="8">
        <v>152</v>
      </c>
      <c r="I100" s="8">
        <v>152</v>
      </c>
      <c r="J100" s="101">
        <f t="shared" ref="J100:J104" si="9">E100*I100</f>
        <v>304</v>
      </c>
      <c r="K100" s="61"/>
    </row>
    <row r="101" spans="1:11" s="82" customFormat="1">
      <c r="A101" s="37">
        <v>99</v>
      </c>
      <c r="B101" s="98">
        <v>43252</v>
      </c>
      <c r="C101" s="11" t="s">
        <v>267</v>
      </c>
      <c r="D101" s="7" t="s">
        <v>49</v>
      </c>
      <c r="E101" s="61">
        <v>2</v>
      </c>
      <c r="F101" s="61" t="s">
        <v>258</v>
      </c>
      <c r="G101" s="29" t="s">
        <v>16</v>
      </c>
      <c r="H101" s="61">
        <v>1000</v>
      </c>
      <c r="I101" s="61">
        <v>1000</v>
      </c>
      <c r="J101" s="29">
        <f t="shared" si="8"/>
        <v>2000</v>
      </c>
      <c r="K101" s="61"/>
    </row>
    <row r="102" spans="1:11" s="82" customFormat="1">
      <c r="A102" s="37">
        <v>100</v>
      </c>
      <c r="B102" s="98">
        <v>43252</v>
      </c>
      <c r="C102" s="99" t="s">
        <v>269</v>
      </c>
      <c r="D102" s="7" t="s">
        <v>270</v>
      </c>
      <c r="E102" s="61">
        <v>2</v>
      </c>
      <c r="F102" s="61" t="s">
        <v>258</v>
      </c>
      <c r="G102" s="29" t="s">
        <v>16</v>
      </c>
      <c r="H102" s="8">
        <v>73</v>
      </c>
      <c r="I102" s="8">
        <v>73</v>
      </c>
      <c r="J102" s="9">
        <f t="shared" si="9"/>
        <v>146</v>
      </c>
      <c r="K102" s="61"/>
    </row>
    <row r="103" spans="1:11" s="82" customFormat="1" ht="28.5">
      <c r="A103" s="37">
        <v>101</v>
      </c>
      <c r="B103" s="5">
        <v>43029</v>
      </c>
      <c r="C103" s="11" t="s">
        <v>271</v>
      </c>
      <c r="D103" s="9"/>
      <c r="E103" s="8">
        <v>2</v>
      </c>
      <c r="F103" s="68" t="s">
        <v>71</v>
      </c>
      <c r="G103" s="69" t="s">
        <v>16</v>
      </c>
      <c r="H103" s="8">
        <v>219</v>
      </c>
      <c r="I103" s="8">
        <v>219</v>
      </c>
      <c r="J103" s="102">
        <f t="shared" si="9"/>
        <v>438</v>
      </c>
      <c r="K103" s="61"/>
    </row>
    <row r="104" spans="1:11" s="82" customFormat="1">
      <c r="A104" s="37">
        <v>102</v>
      </c>
      <c r="B104" s="5">
        <v>43224</v>
      </c>
      <c r="C104" s="11" t="s">
        <v>272</v>
      </c>
      <c r="D104" s="9"/>
      <c r="E104" s="8">
        <v>2</v>
      </c>
      <c r="F104" s="68" t="s">
        <v>71</v>
      </c>
      <c r="G104" s="69" t="s">
        <v>16</v>
      </c>
      <c r="H104" s="8">
        <v>185</v>
      </c>
      <c r="I104" s="8">
        <v>185</v>
      </c>
      <c r="J104" s="102">
        <f t="shared" si="9"/>
        <v>370</v>
      </c>
      <c r="K104" s="61"/>
    </row>
    <row r="105" spans="1:11" ht="28.5">
      <c r="A105" s="37">
        <v>103</v>
      </c>
      <c r="B105" s="59" t="s">
        <v>122</v>
      </c>
      <c r="C105" s="28" t="s">
        <v>123</v>
      </c>
      <c r="D105" s="29" t="s">
        <v>124</v>
      </c>
      <c r="E105" s="29">
        <v>2</v>
      </c>
      <c r="F105" s="29" t="s">
        <v>125</v>
      </c>
      <c r="G105" s="29" t="s">
        <v>16</v>
      </c>
      <c r="H105" s="29">
        <v>50</v>
      </c>
      <c r="I105" s="29">
        <v>50</v>
      </c>
      <c r="J105" s="29">
        <f>H105*E105</f>
        <v>100</v>
      </c>
      <c r="K105" s="8"/>
    </row>
    <row r="106" spans="1:11" ht="28.5">
      <c r="A106" s="37">
        <v>104</v>
      </c>
      <c r="B106" s="59" t="s">
        <v>126</v>
      </c>
      <c r="C106" s="28" t="s">
        <v>127</v>
      </c>
      <c r="D106" s="29" t="s">
        <v>128</v>
      </c>
      <c r="E106" s="29">
        <v>2</v>
      </c>
      <c r="F106" s="29" t="s">
        <v>125</v>
      </c>
      <c r="G106" s="29" t="s">
        <v>16</v>
      </c>
      <c r="H106" s="29">
        <v>160</v>
      </c>
      <c r="I106" s="29">
        <v>160</v>
      </c>
      <c r="J106" s="29">
        <f>H106*E106</f>
        <v>320</v>
      </c>
    </row>
    <row r="107" spans="1:11" ht="27">
      <c r="A107" s="37">
        <v>105</v>
      </c>
      <c r="B107" s="71">
        <v>43250</v>
      </c>
      <c r="C107" s="63" t="s">
        <v>268</v>
      </c>
      <c r="D107" s="73" t="s">
        <v>53</v>
      </c>
      <c r="E107" s="74">
        <v>2</v>
      </c>
      <c r="F107" s="74" t="s">
        <v>71</v>
      </c>
      <c r="G107" s="75" t="s">
        <v>16</v>
      </c>
      <c r="H107" s="107">
        <v>212</v>
      </c>
      <c r="I107" s="107">
        <v>212</v>
      </c>
      <c r="J107" s="73">
        <f t="shared" ref="J107" si="10">E107*I107</f>
        <v>424</v>
      </c>
      <c r="K107" s="74"/>
    </row>
    <row r="108" spans="1:11">
      <c r="A108" s="37">
        <v>106</v>
      </c>
      <c r="B108" s="16">
        <v>43188</v>
      </c>
      <c r="C108" s="14" t="s">
        <v>189</v>
      </c>
      <c r="D108" s="14" t="s">
        <v>14</v>
      </c>
      <c r="E108" s="14">
        <v>1</v>
      </c>
      <c r="F108" s="106" t="s">
        <v>325</v>
      </c>
      <c r="G108" s="14" t="s">
        <v>58</v>
      </c>
      <c r="H108" s="14">
        <v>222</v>
      </c>
      <c r="I108" s="14">
        <v>222</v>
      </c>
      <c r="J108" s="14">
        <f>E108*I108</f>
        <v>222</v>
      </c>
      <c r="K108" s="14"/>
    </row>
    <row r="109" spans="1:11">
      <c r="A109" s="37">
        <v>107</v>
      </c>
      <c r="B109" s="85">
        <v>43203</v>
      </c>
      <c r="C109" s="72" t="s">
        <v>321</v>
      </c>
      <c r="D109" s="72" t="s">
        <v>14</v>
      </c>
      <c r="E109" s="61">
        <v>2</v>
      </c>
      <c r="F109" s="106" t="s">
        <v>325</v>
      </c>
      <c r="G109" s="75" t="s">
        <v>58</v>
      </c>
      <c r="H109" s="61">
        <v>203</v>
      </c>
      <c r="I109" s="61">
        <v>203</v>
      </c>
      <c r="J109" s="75">
        <v>406</v>
      </c>
      <c r="K109" s="14"/>
    </row>
    <row r="110" spans="1:11">
      <c r="A110" s="37">
        <v>108</v>
      </c>
      <c r="B110" s="26">
        <v>43221</v>
      </c>
      <c r="C110" s="104" t="s">
        <v>322</v>
      </c>
      <c r="D110" s="14" t="s">
        <v>192</v>
      </c>
      <c r="E110" s="14">
        <v>1</v>
      </c>
      <c r="F110" s="106" t="s">
        <v>325</v>
      </c>
      <c r="G110" s="14" t="s">
        <v>58</v>
      </c>
      <c r="H110" s="14">
        <v>30</v>
      </c>
      <c r="I110" s="14">
        <v>30</v>
      </c>
      <c r="J110" s="14">
        <v>30</v>
      </c>
      <c r="K110" s="14"/>
    </row>
    <row r="111" spans="1:11" ht="28.5">
      <c r="A111" s="37">
        <v>109</v>
      </c>
      <c r="B111" s="85">
        <v>43231</v>
      </c>
      <c r="C111" s="72" t="s">
        <v>323</v>
      </c>
      <c r="D111" s="72" t="s">
        <v>53</v>
      </c>
      <c r="E111" s="61">
        <v>2</v>
      </c>
      <c r="F111" s="106" t="s">
        <v>325</v>
      </c>
      <c r="G111" s="14" t="s">
        <v>58</v>
      </c>
      <c r="H111" s="14">
        <v>159</v>
      </c>
      <c r="I111" s="14">
        <v>159</v>
      </c>
      <c r="J111" s="14">
        <v>318</v>
      </c>
      <c r="K111" s="23"/>
    </row>
    <row r="112" spans="1:11" ht="28.5">
      <c r="A112" s="37">
        <v>110</v>
      </c>
      <c r="B112" s="85">
        <v>43244</v>
      </c>
      <c r="C112" s="72" t="s">
        <v>324</v>
      </c>
      <c r="D112" s="61" t="s">
        <v>14</v>
      </c>
      <c r="E112" s="61">
        <v>2</v>
      </c>
      <c r="F112" s="106" t="s">
        <v>325</v>
      </c>
      <c r="G112" s="75" t="s">
        <v>58</v>
      </c>
      <c r="H112" s="61">
        <v>30</v>
      </c>
      <c r="I112" s="61">
        <v>30</v>
      </c>
      <c r="J112" s="75">
        <v>60</v>
      </c>
      <c r="K112" s="23"/>
    </row>
    <row r="113" spans="1:10">
      <c r="A113" s="8" t="s">
        <v>273</v>
      </c>
      <c r="B113" s="8"/>
      <c r="C113" s="6"/>
      <c r="D113" s="6"/>
      <c r="E113" s="8"/>
      <c r="F113" s="8"/>
      <c r="G113" s="9"/>
      <c r="H113" s="8"/>
      <c r="I113" s="8"/>
      <c r="J113" s="80">
        <f>SUM(J3:J106)</f>
        <v>92469</v>
      </c>
    </row>
    <row r="114" spans="1:10">
      <c r="C114" s="100"/>
    </row>
    <row r="115" spans="1:10">
      <c r="C115" s="100"/>
    </row>
  </sheetData>
  <autoFilter ref="F1:F115"/>
  <mergeCells count="1">
    <mergeCell ref="A1:I1"/>
  </mergeCells>
  <phoneticPr fontId="20" type="noConversion"/>
  <pageMargins left="0.69930555555555596" right="0.69930555555555596"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C3" sqref="C3:C6"/>
    </sheetView>
  </sheetViews>
  <sheetFormatPr defaultColWidth="9" defaultRowHeight="13.5"/>
  <cols>
    <col min="2" max="2" width="18.125" customWidth="1"/>
    <col min="3" max="3" width="21.75" customWidth="1"/>
    <col min="4" max="4" width="18.75" customWidth="1"/>
  </cols>
  <sheetData>
    <row r="1" spans="1:11" ht="25.5">
      <c r="A1" s="110" t="s">
        <v>0</v>
      </c>
      <c r="B1" s="110"/>
      <c r="C1" s="110"/>
      <c r="D1" s="110"/>
      <c r="E1" s="110"/>
      <c r="F1" s="110"/>
      <c r="G1" s="110"/>
      <c r="H1" s="110"/>
      <c r="I1" s="110"/>
      <c r="J1" s="110"/>
      <c r="K1" s="110"/>
    </row>
    <row r="2" spans="1:11" ht="14.25">
      <c r="A2" s="1" t="s">
        <v>1</v>
      </c>
      <c r="B2" s="1" t="s">
        <v>2</v>
      </c>
      <c r="C2" s="1" t="s">
        <v>3</v>
      </c>
      <c r="D2" s="1" t="s">
        <v>4</v>
      </c>
      <c r="E2" s="1" t="s">
        <v>5</v>
      </c>
      <c r="F2" s="2" t="s">
        <v>6</v>
      </c>
      <c r="G2" s="3" t="s">
        <v>7</v>
      </c>
      <c r="H2" s="3" t="s">
        <v>8</v>
      </c>
      <c r="I2" s="3" t="s">
        <v>9</v>
      </c>
      <c r="J2" s="3" t="s">
        <v>10</v>
      </c>
      <c r="K2" s="3" t="s">
        <v>11</v>
      </c>
    </row>
    <row r="3" spans="1:11" ht="42.75">
      <c r="A3" s="4">
        <v>1</v>
      </c>
      <c r="B3" s="27" t="s">
        <v>171</v>
      </c>
      <c r="C3" s="28" t="s">
        <v>172</v>
      </c>
      <c r="D3" s="29" t="s">
        <v>173</v>
      </c>
      <c r="E3" s="29">
        <v>2</v>
      </c>
      <c r="F3" s="29" t="s">
        <v>174</v>
      </c>
      <c r="G3" s="9" t="s">
        <v>16</v>
      </c>
      <c r="H3" s="9">
        <v>182</v>
      </c>
      <c r="I3" s="9">
        <v>182</v>
      </c>
      <c r="J3" s="9">
        <f>H3*E3</f>
        <v>364</v>
      </c>
      <c r="K3" s="9" t="s">
        <v>175</v>
      </c>
    </row>
    <row r="4" spans="1:11" ht="42.75">
      <c r="A4" s="4">
        <v>2</v>
      </c>
      <c r="B4" s="18" t="s">
        <v>176</v>
      </c>
      <c r="C4" s="4" t="s">
        <v>177</v>
      </c>
      <c r="D4" s="4" t="s">
        <v>178</v>
      </c>
      <c r="E4" s="10">
        <v>2</v>
      </c>
      <c r="F4" s="6" t="s">
        <v>174</v>
      </c>
      <c r="G4" s="8" t="s">
        <v>58</v>
      </c>
      <c r="H4" s="8">
        <v>29</v>
      </c>
      <c r="I4" s="8">
        <v>22</v>
      </c>
      <c r="J4" s="10">
        <v>44</v>
      </c>
      <c r="K4" s="32" t="s">
        <v>179</v>
      </c>
    </row>
    <row r="5" spans="1:11" ht="42.75">
      <c r="A5" s="4">
        <v>3</v>
      </c>
      <c r="B5" s="4" t="s">
        <v>314</v>
      </c>
      <c r="C5" s="4" t="s">
        <v>181</v>
      </c>
      <c r="D5" s="4" t="s">
        <v>182</v>
      </c>
      <c r="E5" s="10">
        <v>2</v>
      </c>
      <c r="F5" s="6" t="s">
        <v>174</v>
      </c>
      <c r="G5" s="8" t="s">
        <v>58</v>
      </c>
      <c r="H5" s="8">
        <v>52</v>
      </c>
      <c r="I5" s="8">
        <v>46</v>
      </c>
      <c r="J5" s="10">
        <v>92</v>
      </c>
      <c r="K5" s="32" t="s">
        <v>179</v>
      </c>
    </row>
    <row r="6" spans="1:11" ht="54">
      <c r="A6" s="4">
        <v>4</v>
      </c>
      <c r="B6" s="30">
        <v>43041</v>
      </c>
      <c r="C6" s="31" t="s">
        <v>183</v>
      </c>
      <c r="D6" s="31" t="s">
        <v>184</v>
      </c>
      <c r="E6" s="10">
        <v>2</v>
      </c>
      <c r="F6" s="31" t="s">
        <v>185</v>
      </c>
      <c r="G6" s="31" t="s">
        <v>186</v>
      </c>
      <c r="H6" s="32" t="s">
        <v>187</v>
      </c>
      <c r="I6" s="36">
        <v>95</v>
      </c>
      <c r="J6" s="10">
        <v>190</v>
      </c>
      <c r="K6" s="32" t="s">
        <v>188</v>
      </c>
    </row>
    <row r="7" spans="1:11" ht="14.25">
      <c r="A7" s="4"/>
      <c r="B7" s="30"/>
      <c r="C7" s="31"/>
      <c r="D7" s="31"/>
      <c r="E7" s="10"/>
      <c r="F7" s="31"/>
      <c r="G7" s="31"/>
      <c r="H7" s="32"/>
      <c r="I7" s="32"/>
      <c r="J7" s="10">
        <f>SUM(J3:J6)</f>
        <v>690</v>
      </c>
      <c r="K7" s="32"/>
    </row>
    <row r="8" spans="1:11" ht="14.25">
      <c r="A8" s="4"/>
      <c r="B8" s="33"/>
      <c r="C8" s="34"/>
      <c r="D8" s="34"/>
      <c r="E8" s="10"/>
      <c r="F8" s="34"/>
      <c r="G8" s="34"/>
      <c r="H8" s="35"/>
      <c r="I8" s="35"/>
      <c r="J8" s="10"/>
      <c r="K8" s="32"/>
    </row>
  </sheetData>
  <mergeCells count="1">
    <mergeCell ref="A1:K1"/>
  </mergeCells>
  <phoneticPr fontId="20" type="noConversion"/>
  <pageMargins left="0.75" right="0.75" top="1" bottom="1" header="0.51180555555555596" footer="0.5118055555555559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abSelected="1" workbookViewId="0">
      <selection activeCell="F3" sqref="F3:F7"/>
    </sheetView>
  </sheetViews>
  <sheetFormatPr defaultColWidth="9" defaultRowHeight="13.5"/>
  <cols>
    <col min="2" max="2" width="15.5" customWidth="1"/>
  </cols>
  <sheetData>
    <row r="1" spans="1:11" ht="25.5">
      <c r="A1" s="110" t="s">
        <v>0</v>
      </c>
      <c r="B1" s="110"/>
      <c r="C1" s="110"/>
      <c r="D1" s="110"/>
      <c r="E1" s="110"/>
      <c r="F1" s="110"/>
      <c r="G1" s="110"/>
      <c r="H1" s="110"/>
      <c r="I1" s="110"/>
      <c r="J1" s="110"/>
      <c r="K1" s="110"/>
    </row>
    <row r="2" spans="1:11" ht="14.25">
      <c r="A2" s="1" t="s">
        <v>1</v>
      </c>
      <c r="B2" s="1" t="s">
        <v>2</v>
      </c>
      <c r="C2" s="1" t="s">
        <v>3</v>
      </c>
      <c r="D2" s="1" t="s">
        <v>4</v>
      </c>
      <c r="E2" s="1" t="s">
        <v>5</v>
      </c>
      <c r="F2" s="105" t="s">
        <v>6</v>
      </c>
      <c r="G2" s="3" t="s">
        <v>7</v>
      </c>
      <c r="H2" s="3" t="s">
        <v>8</v>
      </c>
      <c r="I2" s="3" t="s">
        <v>9</v>
      </c>
      <c r="J2" s="3" t="s">
        <v>10</v>
      </c>
      <c r="K2" s="3" t="s">
        <v>11</v>
      </c>
    </row>
    <row r="3" spans="1:11" ht="40.5">
      <c r="A3" s="14">
        <v>1</v>
      </c>
      <c r="B3" s="16">
        <v>43188</v>
      </c>
      <c r="C3" s="14" t="s">
        <v>189</v>
      </c>
      <c r="D3" s="14" t="s">
        <v>14</v>
      </c>
      <c r="E3" s="14">
        <v>1</v>
      </c>
      <c r="F3" s="106" t="s">
        <v>326</v>
      </c>
      <c r="G3" s="14" t="s">
        <v>58</v>
      </c>
      <c r="H3" s="14">
        <v>222</v>
      </c>
      <c r="I3" s="14">
        <v>222</v>
      </c>
      <c r="J3" s="14">
        <f>E3*I3</f>
        <v>222</v>
      </c>
      <c r="K3" s="14"/>
    </row>
    <row r="4" spans="1:11" ht="57">
      <c r="A4" s="14">
        <v>2</v>
      </c>
      <c r="B4" s="85">
        <v>43203</v>
      </c>
      <c r="C4" s="72" t="s">
        <v>321</v>
      </c>
      <c r="D4" s="72" t="s">
        <v>14</v>
      </c>
      <c r="E4" s="61">
        <v>2</v>
      </c>
      <c r="F4" s="106" t="s">
        <v>326</v>
      </c>
      <c r="G4" s="75" t="s">
        <v>58</v>
      </c>
      <c r="H4" s="61">
        <v>203</v>
      </c>
      <c r="I4" s="61">
        <v>203</v>
      </c>
      <c r="J4" s="75">
        <v>406</v>
      </c>
      <c r="K4" s="14"/>
    </row>
    <row r="5" spans="1:11" ht="27">
      <c r="A5" s="14">
        <v>3</v>
      </c>
      <c r="B5" s="26">
        <v>43221</v>
      </c>
      <c r="C5" s="104" t="s">
        <v>322</v>
      </c>
      <c r="D5" s="14" t="s">
        <v>192</v>
      </c>
      <c r="E5" s="14">
        <v>1</v>
      </c>
      <c r="F5" s="106" t="s">
        <v>326</v>
      </c>
      <c r="G5" s="14" t="s">
        <v>58</v>
      </c>
      <c r="H5" s="14">
        <v>30</v>
      </c>
      <c r="I5" s="14">
        <v>30</v>
      </c>
      <c r="J5" s="14">
        <v>30</v>
      </c>
      <c r="K5" s="14"/>
    </row>
    <row r="6" spans="1:11" ht="85.5">
      <c r="A6" s="14">
        <v>4</v>
      </c>
      <c r="B6" s="85">
        <v>43231</v>
      </c>
      <c r="C6" s="72" t="s">
        <v>323</v>
      </c>
      <c r="D6" s="72" t="s">
        <v>53</v>
      </c>
      <c r="E6" s="61">
        <v>2</v>
      </c>
      <c r="F6" s="106" t="s">
        <v>326</v>
      </c>
      <c r="G6" s="14" t="s">
        <v>58</v>
      </c>
      <c r="H6" s="14">
        <v>159</v>
      </c>
      <c r="I6" s="14">
        <v>159</v>
      </c>
      <c r="J6" s="14">
        <v>318</v>
      </c>
      <c r="K6" s="23"/>
    </row>
    <row r="7" spans="1:11" ht="71.25">
      <c r="A7" s="14">
        <v>5</v>
      </c>
      <c r="B7" s="85">
        <v>43244</v>
      </c>
      <c r="C7" s="72" t="s">
        <v>324</v>
      </c>
      <c r="D7" s="61" t="s">
        <v>14</v>
      </c>
      <c r="E7" s="61">
        <v>2</v>
      </c>
      <c r="F7" s="106" t="s">
        <v>326</v>
      </c>
      <c r="G7" s="75" t="s">
        <v>58</v>
      </c>
      <c r="H7" s="61">
        <v>30</v>
      </c>
      <c r="I7" s="61">
        <v>30</v>
      </c>
      <c r="J7" s="75">
        <v>60</v>
      </c>
      <c r="K7" s="23"/>
    </row>
  </sheetData>
  <mergeCells count="1">
    <mergeCell ref="A1:K1"/>
  </mergeCells>
  <phoneticPr fontId="20" type="noConversion"/>
  <pageMargins left="0.75" right="0.75" top="1" bottom="1" header="0.51180555555555596" footer="0.5118055555555559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C3" sqref="C3:C8"/>
    </sheetView>
  </sheetViews>
  <sheetFormatPr defaultColWidth="9" defaultRowHeight="13.5"/>
  <cols>
    <col min="2" max="2" width="14.625" customWidth="1"/>
    <col min="3" max="3" width="15.5" customWidth="1"/>
  </cols>
  <sheetData>
    <row r="1" spans="1:11" ht="25.5">
      <c r="A1" s="110" t="s">
        <v>0</v>
      </c>
      <c r="B1" s="110"/>
      <c r="C1" s="110"/>
      <c r="D1" s="110"/>
      <c r="E1" s="110"/>
      <c r="F1" s="110"/>
      <c r="G1" s="110"/>
      <c r="H1" s="110"/>
      <c r="I1" s="110"/>
      <c r="J1" s="110"/>
      <c r="K1" s="110"/>
    </row>
    <row r="2" spans="1:11" ht="14.25">
      <c r="A2" s="1" t="s">
        <v>1</v>
      </c>
      <c r="B2" s="1" t="s">
        <v>2</v>
      </c>
      <c r="C2" s="1" t="s">
        <v>3</v>
      </c>
      <c r="D2" s="1" t="s">
        <v>4</v>
      </c>
      <c r="E2" s="1" t="s">
        <v>5</v>
      </c>
      <c r="F2" s="2" t="s">
        <v>6</v>
      </c>
      <c r="G2" s="3" t="s">
        <v>7</v>
      </c>
      <c r="H2" s="3" t="s">
        <v>8</v>
      </c>
      <c r="I2" s="3" t="s">
        <v>9</v>
      </c>
      <c r="J2" s="3" t="s">
        <v>10</v>
      </c>
      <c r="K2" s="3" t="s">
        <v>11</v>
      </c>
    </row>
    <row r="3" spans="1:11" ht="40.5">
      <c r="A3" s="14">
        <v>1</v>
      </c>
      <c r="B3" s="20">
        <v>42999</v>
      </c>
      <c r="C3" s="14" t="s">
        <v>193</v>
      </c>
      <c r="D3" s="14" t="s">
        <v>194</v>
      </c>
      <c r="E3" s="14">
        <v>1</v>
      </c>
      <c r="F3" s="14" t="s">
        <v>195</v>
      </c>
      <c r="G3" s="14" t="s">
        <v>58</v>
      </c>
      <c r="H3" s="14">
        <v>122</v>
      </c>
      <c r="I3" s="14">
        <v>122</v>
      </c>
      <c r="J3" s="14">
        <f t="shared" ref="J3:J8" si="0">E3*I3</f>
        <v>122</v>
      </c>
      <c r="K3" s="14"/>
    </row>
    <row r="4" spans="1:11" ht="54">
      <c r="A4" s="14">
        <v>2</v>
      </c>
      <c r="B4" s="20">
        <v>43042</v>
      </c>
      <c r="C4" s="14" t="s">
        <v>315</v>
      </c>
      <c r="D4" s="14" t="s">
        <v>197</v>
      </c>
      <c r="E4" s="14">
        <v>1</v>
      </c>
      <c r="F4" s="14" t="s">
        <v>195</v>
      </c>
      <c r="G4" s="14" t="s">
        <v>58</v>
      </c>
      <c r="H4" s="14">
        <v>482</v>
      </c>
      <c r="I4" s="14">
        <v>482</v>
      </c>
      <c r="J4" s="14">
        <f t="shared" si="0"/>
        <v>482</v>
      </c>
      <c r="K4" s="14"/>
    </row>
    <row r="5" spans="1:11" ht="42.75">
      <c r="A5" s="14">
        <v>3</v>
      </c>
      <c r="B5" s="20">
        <v>43079</v>
      </c>
      <c r="C5" s="21" t="s">
        <v>198</v>
      </c>
      <c r="D5" s="21" t="s">
        <v>199</v>
      </c>
      <c r="E5" s="14">
        <v>2</v>
      </c>
      <c r="F5" s="14" t="s">
        <v>195</v>
      </c>
      <c r="G5" s="14" t="s">
        <v>58</v>
      </c>
      <c r="H5" s="22">
        <v>465</v>
      </c>
      <c r="I5" s="22">
        <v>465</v>
      </c>
      <c r="J5" s="14">
        <f t="shared" si="0"/>
        <v>930</v>
      </c>
      <c r="K5" s="14"/>
    </row>
    <row r="6" spans="1:11" ht="14.25">
      <c r="A6" s="14">
        <v>4</v>
      </c>
      <c r="B6" s="20">
        <v>43090</v>
      </c>
      <c r="C6" s="14" t="s">
        <v>210</v>
      </c>
      <c r="D6" s="14" t="s">
        <v>99</v>
      </c>
      <c r="E6" s="14">
        <v>1</v>
      </c>
      <c r="F6" s="14" t="s">
        <v>195</v>
      </c>
      <c r="G6" s="14" t="s">
        <v>58</v>
      </c>
      <c r="H6" s="14">
        <v>486</v>
      </c>
      <c r="I6" s="14">
        <v>486</v>
      </c>
      <c r="J6" s="14">
        <f t="shared" si="0"/>
        <v>486</v>
      </c>
      <c r="K6" s="14"/>
    </row>
    <row r="7" spans="1:11" ht="27">
      <c r="A7" s="14">
        <v>5</v>
      </c>
      <c r="B7" s="20">
        <v>43214</v>
      </c>
      <c r="C7" s="14" t="s">
        <v>202</v>
      </c>
      <c r="D7" s="14" t="s">
        <v>316</v>
      </c>
      <c r="E7" s="14">
        <v>1</v>
      </c>
      <c r="F7" s="14" t="s">
        <v>195</v>
      </c>
      <c r="G7" s="14" t="s">
        <v>58</v>
      </c>
      <c r="H7" s="14">
        <v>74</v>
      </c>
      <c r="I7" s="14">
        <v>74</v>
      </c>
      <c r="J7" s="14">
        <f t="shared" si="0"/>
        <v>74</v>
      </c>
      <c r="K7" s="23"/>
    </row>
    <row r="8" spans="1:11" ht="27">
      <c r="A8" s="14">
        <v>6</v>
      </c>
      <c r="B8" s="20">
        <v>43218</v>
      </c>
      <c r="C8" s="14" t="s">
        <v>204</v>
      </c>
      <c r="D8" s="14" t="s">
        <v>317</v>
      </c>
      <c r="E8" s="14">
        <v>1</v>
      </c>
      <c r="F8" s="14" t="s">
        <v>195</v>
      </c>
      <c r="G8" s="14" t="s">
        <v>58</v>
      </c>
      <c r="H8" s="14">
        <v>33</v>
      </c>
      <c r="I8" s="14">
        <v>33</v>
      </c>
      <c r="J8" s="14">
        <f t="shared" si="0"/>
        <v>33</v>
      </c>
      <c r="K8" s="23"/>
    </row>
    <row r="9" spans="1:11">
      <c r="A9" s="17"/>
      <c r="B9" s="17"/>
      <c r="C9" s="17"/>
      <c r="D9" s="17"/>
      <c r="E9" s="17"/>
      <c r="F9" s="17"/>
      <c r="G9" s="17"/>
      <c r="H9" s="17"/>
      <c r="I9" s="17"/>
      <c r="J9" s="14">
        <f>SUM(J3:J8)</f>
        <v>2127</v>
      </c>
      <c r="K9" s="17"/>
    </row>
    <row r="10" spans="1:11">
      <c r="A10" s="17"/>
      <c r="B10" s="17"/>
      <c r="C10" s="17"/>
      <c r="D10" s="17"/>
      <c r="E10" s="17"/>
      <c r="F10" s="17"/>
      <c r="G10" s="17"/>
      <c r="H10" s="17"/>
      <c r="I10" s="17"/>
      <c r="J10" s="24"/>
      <c r="K10" s="17"/>
    </row>
    <row r="11" spans="1:11">
      <c r="J11" s="25"/>
    </row>
  </sheetData>
  <mergeCells count="1">
    <mergeCell ref="A1:K1"/>
  </mergeCells>
  <phoneticPr fontId="20" type="noConversion"/>
  <pageMargins left="0.75" right="0.75" top="1" bottom="1" header="0.51180555555555596" footer="0.5118055555555559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C3" sqref="C3:C6"/>
    </sheetView>
  </sheetViews>
  <sheetFormatPr defaultColWidth="9" defaultRowHeight="13.5"/>
  <cols>
    <col min="2" max="2" width="15.875" customWidth="1"/>
  </cols>
  <sheetData>
    <row r="1" spans="1:11" ht="25.5">
      <c r="A1" s="110" t="s">
        <v>0</v>
      </c>
      <c r="B1" s="110"/>
      <c r="C1" s="110"/>
      <c r="D1" s="110"/>
      <c r="E1" s="110"/>
      <c r="F1" s="110"/>
      <c r="G1" s="110"/>
      <c r="H1" s="110"/>
      <c r="I1" s="110"/>
      <c r="J1" s="110"/>
      <c r="K1" s="110"/>
    </row>
    <row r="2" spans="1:11" ht="14.25">
      <c r="A2" s="1" t="s">
        <v>1</v>
      </c>
      <c r="B2" s="1" t="s">
        <v>2</v>
      </c>
      <c r="C2" s="1" t="s">
        <v>3</v>
      </c>
      <c r="D2" s="1" t="s">
        <v>4</v>
      </c>
      <c r="E2" s="1" t="s">
        <v>5</v>
      </c>
      <c r="F2" s="2" t="s">
        <v>6</v>
      </c>
      <c r="G2" s="3" t="s">
        <v>7</v>
      </c>
      <c r="H2" s="3" t="s">
        <v>8</v>
      </c>
      <c r="I2" s="3" t="s">
        <v>9</v>
      </c>
      <c r="J2" s="3" t="s">
        <v>10</v>
      </c>
      <c r="K2" s="3" t="s">
        <v>11</v>
      </c>
    </row>
    <row r="3" spans="1:11" ht="28.5">
      <c r="A3" s="4">
        <v>1</v>
      </c>
      <c r="B3" s="18">
        <v>42999</v>
      </c>
      <c r="C3" s="4" t="s">
        <v>206</v>
      </c>
      <c r="D3" s="4" t="s">
        <v>207</v>
      </c>
      <c r="E3" s="10">
        <v>1</v>
      </c>
      <c r="F3" s="6" t="s">
        <v>208</v>
      </c>
      <c r="G3" s="8" t="s">
        <v>16</v>
      </c>
      <c r="H3" s="8">
        <v>92</v>
      </c>
      <c r="I3" s="8">
        <v>92</v>
      </c>
      <c r="J3" s="10">
        <f>E3*I3</f>
        <v>92</v>
      </c>
      <c r="K3" s="8" t="s">
        <v>209</v>
      </c>
    </row>
    <row r="4" spans="1:11" ht="28.5">
      <c r="A4" s="4">
        <v>2</v>
      </c>
      <c r="B4" s="18">
        <v>43189</v>
      </c>
      <c r="C4" s="4" t="s">
        <v>210</v>
      </c>
      <c r="D4" s="4" t="s">
        <v>211</v>
      </c>
      <c r="E4" s="10">
        <v>1</v>
      </c>
      <c r="F4" s="6" t="s">
        <v>208</v>
      </c>
      <c r="G4" s="8" t="s">
        <v>16</v>
      </c>
      <c r="H4" s="8">
        <v>240</v>
      </c>
      <c r="I4" s="8">
        <v>240</v>
      </c>
      <c r="J4" s="10">
        <f>E4*I4</f>
        <v>240</v>
      </c>
      <c r="K4" s="8" t="s">
        <v>212</v>
      </c>
    </row>
    <row r="5" spans="1:11" ht="28.5">
      <c r="A5" s="4">
        <v>3</v>
      </c>
      <c r="B5" s="18">
        <v>43215</v>
      </c>
      <c r="C5" s="4" t="s">
        <v>213</v>
      </c>
      <c r="D5" s="4" t="s">
        <v>207</v>
      </c>
      <c r="E5" s="10">
        <v>1</v>
      </c>
      <c r="F5" s="6" t="s">
        <v>208</v>
      </c>
      <c r="G5" s="8" t="s">
        <v>16</v>
      </c>
      <c r="H5" s="8">
        <v>100</v>
      </c>
      <c r="I5" s="8">
        <v>100</v>
      </c>
      <c r="J5" s="10">
        <f>E5*I5</f>
        <v>100</v>
      </c>
      <c r="K5" s="8" t="s">
        <v>74</v>
      </c>
    </row>
    <row r="6" spans="1:11" ht="42.75">
      <c r="A6" s="4">
        <v>4</v>
      </c>
      <c r="B6" s="18">
        <v>43213</v>
      </c>
      <c r="C6" s="4" t="s">
        <v>214</v>
      </c>
      <c r="D6" s="4" t="s">
        <v>207</v>
      </c>
      <c r="E6" s="10">
        <v>1</v>
      </c>
      <c r="F6" s="6" t="s">
        <v>208</v>
      </c>
      <c r="G6" s="8" t="s">
        <v>16</v>
      </c>
      <c r="H6" s="8">
        <v>80</v>
      </c>
      <c r="I6" s="8">
        <v>80</v>
      </c>
      <c r="J6" s="10">
        <f>E6*I6</f>
        <v>80</v>
      </c>
      <c r="K6" s="8" t="s">
        <v>74</v>
      </c>
    </row>
    <row r="7" spans="1:11">
      <c r="J7" s="10">
        <f>SUM(J3:J6)</f>
        <v>512</v>
      </c>
    </row>
  </sheetData>
  <mergeCells count="1">
    <mergeCell ref="A1:K1"/>
  </mergeCells>
  <phoneticPr fontId="20" type="noConversion"/>
  <pageMargins left="0.75" right="0.75" top="1" bottom="1" header="0.51180555555555596" footer="0.5118055555555559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C3" sqref="C3:C8"/>
    </sheetView>
  </sheetViews>
  <sheetFormatPr defaultColWidth="9" defaultRowHeight="13.5"/>
  <cols>
    <col min="2" max="2" width="18.875" customWidth="1"/>
    <col min="3" max="3" width="19.75" customWidth="1"/>
    <col min="7" max="7" width="17.125" customWidth="1"/>
  </cols>
  <sheetData>
    <row r="1" spans="1:11" ht="25.5">
      <c r="A1" s="110" t="s">
        <v>0</v>
      </c>
      <c r="B1" s="110"/>
      <c r="C1" s="110"/>
      <c r="D1" s="110"/>
      <c r="E1" s="110"/>
      <c r="F1" s="110"/>
      <c r="G1" s="110"/>
      <c r="H1" s="110"/>
      <c r="I1" s="110"/>
      <c r="J1" s="110"/>
      <c r="K1" s="110"/>
    </row>
    <row r="2" spans="1:11" ht="14.25">
      <c r="A2" s="1" t="s">
        <v>1</v>
      </c>
      <c r="B2" s="1" t="s">
        <v>2</v>
      </c>
      <c r="C2" s="1" t="s">
        <v>3</v>
      </c>
      <c r="D2" s="1" t="s">
        <v>4</v>
      </c>
      <c r="E2" s="1" t="s">
        <v>5</v>
      </c>
      <c r="F2" s="2" t="s">
        <v>6</v>
      </c>
      <c r="G2" s="3" t="s">
        <v>7</v>
      </c>
      <c r="H2" s="3" t="s">
        <v>8</v>
      </c>
      <c r="I2" s="3" t="s">
        <v>9</v>
      </c>
      <c r="J2" s="3" t="s">
        <v>10</v>
      </c>
      <c r="K2" s="3" t="s">
        <v>11</v>
      </c>
    </row>
    <row r="3" spans="1:11" ht="71.25">
      <c r="A3" s="4">
        <v>1</v>
      </c>
      <c r="B3" s="4" t="s">
        <v>318</v>
      </c>
      <c r="C3" s="4" t="s">
        <v>216</v>
      </c>
      <c r="D3" s="4" t="s">
        <v>217</v>
      </c>
      <c r="E3" s="6">
        <v>2</v>
      </c>
      <c r="F3" s="6" t="s">
        <v>218</v>
      </c>
      <c r="G3" s="6" t="s">
        <v>319</v>
      </c>
      <c r="H3" s="8">
        <v>69</v>
      </c>
      <c r="I3" s="8">
        <v>69</v>
      </c>
      <c r="J3" s="10">
        <f t="shared" ref="J3:J8" si="0">E3*I3</f>
        <v>138</v>
      </c>
      <c r="K3" s="8" t="s">
        <v>220</v>
      </c>
    </row>
    <row r="4" spans="1:11" ht="28.5">
      <c r="A4" s="4">
        <v>2</v>
      </c>
      <c r="B4" s="4" t="s">
        <v>221</v>
      </c>
      <c r="C4" s="4" t="s">
        <v>222</v>
      </c>
      <c r="D4" s="4" t="s">
        <v>99</v>
      </c>
      <c r="E4" s="6">
        <v>2</v>
      </c>
      <c r="F4" s="6" t="s">
        <v>218</v>
      </c>
      <c r="G4" s="8" t="s">
        <v>223</v>
      </c>
      <c r="H4" s="8">
        <v>352</v>
      </c>
      <c r="I4" s="8">
        <v>352</v>
      </c>
      <c r="J4" s="10">
        <f t="shared" si="0"/>
        <v>704</v>
      </c>
      <c r="K4" s="8" t="s">
        <v>220</v>
      </c>
    </row>
    <row r="5" spans="1:11" ht="57">
      <c r="A5" s="4">
        <v>3</v>
      </c>
      <c r="B5" s="18">
        <v>43188</v>
      </c>
      <c r="C5" s="4" t="s">
        <v>224</v>
      </c>
      <c r="D5" s="4" t="s">
        <v>225</v>
      </c>
      <c r="E5" s="6">
        <v>2</v>
      </c>
      <c r="F5" s="6" t="s">
        <v>218</v>
      </c>
      <c r="G5" s="8" t="s">
        <v>226</v>
      </c>
      <c r="H5" s="8">
        <v>33</v>
      </c>
      <c r="I5" s="8">
        <v>33</v>
      </c>
      <c r="J5" s="10">
        <f t="shared" si="0"/>
        <v>66</v>
      </c>
      <c r="K5" s="8" t="s">
        <v>220</v>
      </c>
    </row>
    <row r="6" spans="1:11" ht="57">
      <c r="A6" s="4">
        <v>4</v>
      </c>
      <c r="B6" s="18">
        <v>43202</v>
      </c>
      <c r="C6" s="4" t="s">
        <v>227</v>
      </c>
      <c r="D6" s="4" t="s">
        <v>228</v>
      </c>
      <c r="E6" s="8">
        <v>2</v>
      </c>
      <c r="F6" s="6" t="s">
        <v>218</v>
      </c>
      <c r="G6" s="8" t="s">
        <v>226</v>
      </c>
      <c r="H6" s="8">
        <v>38</v>
      </c>
      <c r="I6" s="8">
        <v>38</v>
      </c>
      <c r="J6" s="10">
        <f t="shared" si="0"/>
        <v>76</v>
      </c>
      <c r="K6" s="8" t="s">
        <v>220</v>
      </c>
    </row>
    <row r="7" spans="1:11" ht="42.75">
      <c r="A7" s="4">
        <v>5</v>
      </c>
      <c r="B7" s="19">
        <v>43215</v>
      </c>
      <c r="C7" s="4" t="s">
        <v>229</v>
      </c>
      <c r="D7" s="4" t="s">
        <v>225</v>
      </c>
      <c r="E7" s="6">
        <v>2</v>
      </c>
      <c r="F7" s="6" t="s">
        <v>218</v>
      </c>
      <c r="G7" s="8" t="s">
        <v>226</v>
      </c>
      <c r="H7" s="8">
        <v>34</v>
      </c>
      <c r="I7" s="8">
        <v>34</v>
      </c>
      <c r="J7" s="10">
        <f t="shared" si="0"/>
        <v>68</v>
      </c>
      <c r="K7" s="8" t="s">
        <v>220</v>
      </c>
    </row>
    <row r="8" spans="1:11" ht="28.5">
      <c r="A8" s="4">
        <v>6</v>
      </c>
      <c r="B8" s="18">
        <v>43230</v>
      </c>
      <c r="C8" s="4" t="s">
        <v>230</v>
      </c>
      <c r="D8" s="4" t="s">
        <v>231</v>
      </c>
      <c r="E8" s="6">
        <v>2</v>
      </c>
      <c r="F8" s="6" t="s">
        <v>218</v>
      </c>
      <c r="G8" s="6" t="s">
        <v>226</v>
      </c>
      <c r="H8" s="8">
        <v>128</v>
      </c>
      <c r="I8" s="8">
        <v>128</v>
      </c>
      <c r="J8" s="10">
        <f t="shared" si="0"/>
        <v>256</v>
      </c>
      <c r="K8" s="8" t="s">
        <v>220</v>
      </c>
    </row>
    <row r="9" spans="1:11">
      <c r="J9" s="10">
        <f>SUM(J3:J8)</f>
        <v>1308</v>
      </c>
    </row>
  </sheetData>
  <mergeCells count="1">
    <mergeCell ref="A1:K1"/>
  </mergeCells>
  <phoneticPr fontId="20" type="noConversion"/>
  <pageMargins left="0.75" right="0.75" top="1" bottom="1" header="0.51180555555555596" footer="0.5118055555555559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C3" sqref="C3:C4"/>
    </sheetView>
  </sheetViews>
  <sheetFormatPr defaultColWidth="9" defaultRowHeight="13.5"/>
  <cols>
    <col min="2" max="2" width="18.625" customWidth="1"/>
  </cols>
  <sheetData>
    <row r="1" spans="1:11" ht="25.5">
      <c r="A1" s="110" t="s">
        <v>0</v>
      </c>
      <c r="B1" s="110"/>
      <c r="C1" s="110"/>
      <c r="D1" s="110"/>
      <c r="E1" s="110"/>
      <c r="F1" s="110"/>
      <c r="G1" s="110"/>
      <c r="H1" s="110"/>
      <c r="I1" s="110"/>
      <c r="J1" s="110"/>
      <c r="K1" s="110"/>
    </row>
    <row r="2" spans="1:11" ht="14.25">
      <c r="A2" s="1" t="s">
        <v>1</v>
      </c>
      <c r="B2" s="1" t="s">
        <v>2</v>
      </c>
      <c r="C2" s="1" t="s">
        <v>3</v>
      </c>
      <c r="D2" s="1" t="s">
        <v>4</v>
      </c>
      <c r="E2" s="1" t="s">
        <v>5</v>
      </c>
      <c r="F2" s="2" t="s">
        <v>6</v>
      </c>
      <c r="G2" s="3" t="s">
        <v>7</v>
      </c>
      <c r="H2" s="3" t="s">
        <v>8</v>
      </c>
      <c r="I2" s="3" t="s">
        <v>9</v>
      </c>
      <c r="J2" s="3" t="s">
        <v>10</v>
      </c>
      <c r="K2" s="3" t="s">
        <v>11</v>
      </c>
    </row>
    <row r="3" spans="1:11" ht="54">
      <c r="A3" s="14">
        <v>1</v>
      </c>
      <c r="B3" s="15">
        <v>43181</v>
      </c>
      <c r="C3" s="14" t="s">
        <v>232</v>
      </c>
      <c r="D3" s="14" t="s">
        <v>233</v>
      </c>
      <c r="E3" s="14">
        <v>1</v>
      </c>
      <c r="F3" s="14" t="s">
        <v>234</v>
      </c>
      <c r="G3" s="14" t="s">
        <v>58</v>
      </c>
      <c r="H3" s="14">
        <v>139</v>
      </c>
      <c r="I3" s="14">
        <v>139</v>
      </c>
      <c r="J3" s="14">
        <f>E3*I3</f>
        <v>139</v>
      </c>
      <c r="K3" s="14"/>
    </row>
    <row r="4" spans="1:11" ht="40.5">
      <c r="A4" s="14">
        <v>2</v>
      </c>
      <c r="B4" s="15">
        <v>43216</v>
      </c>
      <c r="C4" s="14" t="s">
        <v>235</v>
      </c>
      <c r="D4" s="14" t="s">
        <v>236</v>
      </c>
      <c r="E4" s="14">
        <v>1</v>
      </c>
      <c r="F4" s="14" t="s">
        <v>234</v>
      </c>
      <c r="G4" s="14" t="s">
        <v>58</v>
      </c>
      <c r="H4" s="14">
        <v>26</v>
      </c>
      <c r="I4" s="14">
        <v>26</v>
      </c>
      <c r="J4" s="14">
        <v>26</v>
      </c>
      <c r="K4" s="14"/>
    </row>
    <row r="5" spans="1:11">
      <c r="A5" s="17"/>
      <c r="B5" s="17"/>
      <c r="C5" s="17"/>
      <c r="D5" s="17"/>
      <c r="E5" s="17"/>
      <c r="F5" s="17"/>
      <c r="G5" s="17"/>
      <c r="H5" s="17"/>
      <c r="I5" s="17"/>
      <c r="J5" s="14">
        <f>SUM(J3:J4)</f>
        <v>165</v>
      </c>
      <c r="K5" s="17"/>
    </row>
    <row r="6" spans="1:11">
      <c r="A6" s="17"/>
      <c r="B6" s="17"/>
      <c r="C6" s="17"/>
      <c r="D6" s="17"/>
      <c r="E6" s="17"/>
      <c r="F6" s="17"/>
      <c r="G6" s="17"/>
      <c r="H6" s="17"/>
      <c r="I6" s="17"/>
      <c r="J6" s="17"/>
      <c r="K6" s="17"/>
    </row>
    <row r="7" spans="1:11">
      <c r="A7" s="17"/>
      <c r="B7" s="17"/>
      <c r="C7" s="17"/>
      <c r="D7" s="17"/>
      <c r="E7" s="17"/>
      <c r="F7" s="17"/>
      <c r="G7" s="17"/>
      <c r="H7" s="17"/>
      <c r="I7" s="17"/>
      <c r="J7" s="17"/>
      <c r="K7" s="17"/>
    </row>
    <row r="8" spans="1:11">
      <c r="A8" s="17"/>
      <c r="B8" s="17"/>
      <c r="C8" s="17"/>
      <c r="D8" s="17"/>
      <c r="E8" s="17"/>
      <c r="F8" s="17"/>
      <c r="G8" s="17"/>
      <c r="H8" s="17"/>
      <c r="I8" s="17"/>
      <c r="J8" s="17"/>
      <c r="K8" s="17"/>
    </row>
  </sheetData>
  <mergeCells count="1">
    <mergeCell ref="A1:K1"/>
  </mergeCells>
  <phoneticPr fontId="20" type="noConversion"/>
  <pageMargins left="0.75" right="0.75" top="1" bottom="1" header="0.51180555555555596" footer="0.5118055555555559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C3" sqref="C3"/>
    </sheetView>
  </sheetViews>
  <sheetFormatPr defaultColWidth="9" defaultRowHeight="13.5"/>
  <cols>
    <col min="2" max="2" width="20.75" customWidth="1"/>
  </cols>
  <sheetData>
    <row r="1" spans="1:11" ht="25.5">
      <c r="A1" s="110" t="s">
        <v>0</v>
      </c>
      <c r="B1" s="110"/>
      <c r="C1" s="110"/>
      <c r="D1" s="110"/>
      <c r="E1" s="110"/>
      <c r="F1" s="110"/>
      <c r="G1" s="110"/>
      <c r="H1" s="110"/>
      <c r="I1" s="110"/>
      <c r="J1" s="110"/>
      <c r="K1" s="110"/>
    </row>
    <row r="2" spans="1:11" ht="14.25">
      <c r="A2" s="1" t="s">
        <v>1</v>
      </c>
      <c r="B2" s="1" t="s">
        <v>2</v>
      </c>
      <c r="C2" s="1" t="s">
        <v>3</v>
      </c>
      <c r="D2" s="1" t="s">
        <v>4</v>
      </c>
      <c r="E2" s="1" t="s">
        <v>5</v>
      </c>
      <c r="F2" s="2" t="s">
        <v>6</v>
      </c>
      <c r="G2" s="3" t="s">
        <v>7</v>
      </c>
      <c r="H2" s="3" t="s">
        <v>8</v>
      </c>
      <c r="I2" s="3" t="s">
        <v>9</v>
      </c>
      <c r="J2" s="3" t="s">
        <v>10</v>
      </c>
      <c r="K2" s="3" t="s">
        <v>11</v>
      </c>
    </row>
    <row r="3" spans="1:11" ht="57">
      <c r="A3" s="10">
        <v>1</v>
      </c>
      <c r="B3" s="18">
        <v>43214</v>
      </c>
      <c r="C3" s="4" t="s">
        <v>237</v>
      </c>
      <c r="D3" s="4" t="s">
        <v>238</v>
      </c>
      <c r="E3" s="6">
        <v>1</v>
      </c>
      <c r="F3" s="6" t="s">
        <v>239</v>
      </c>
      <c r="G3" s="6" t="s">
        <v>240</v>
      </c>
      <c r="H3" s="8">
        <v>40</v>
      </c>
      <c r="I3" s="8">
        <v>40</v>
      </c>
      <c r="J3" s="10">
        <v>40</v>
      </c>
      <c r="K3" s="10" t="s">
        <v>241</v>
      </c>
    </row>
  </sheetData>
  <mergeCells count="1">
    <mergeCell ref="A1:K1"/>
  </mergeCells>
  <phoneticPr fontId="20" type="noConversion"/>
  <pageMargins left="0.75" right="0.75" top="1" bottom="1" header="0.51180555555555596" footer="0.5118055555555559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7" sqref="A7:J7"/>
    </sheetView>
  </sheetViews>
  <sheetFormatPr defaultColWidth="9" defaultRowHeight="13.5"/>
  <cols>
    <col min="2" max="2" width="19.25" customWidth="1"/>
    <col min="3" max="3" width="19.75" customWidth="1"/>
  </cols>
  <sheetData>
    <row r="1" spans="1:11" ht="25.5">
      <c r="A1" s="110" t="s">
        <v>0</v>
      </c>
      <c r="B1" s="110"/>
      <c r="C1" s="110"/>
      <c r="D1" s="110"/>
      <c r="E1" s="110"/>
      <c r="F1" s="110"/>
      <c r="G1" s="110"/>
      <c r="H1" s="110"/>
      <c r="I1" s="110"/>
      <c r="J1" s="110"/>
      <c r="K1" s="110"/>
    </row>
    <row r="2" spans="1:11" ht="14.25">
      <c r="A2" s="1" t="s">
        <v>1</v>
      </c>
      <c r="B2" s="1" t="s">
        <v>2</v>
      </c>
      <c r="C2" s="1" t="s">
        <v>3</v>
      </c>
      <c r="D2" s="1" t="s">
        <v>4</v>
      </c>
      <c r="E2" s="1" t="s">
        <v>5</v>
      </c>
      <c r="F2" s="2" t="s">
        <v>6</v>
      </c>
      <c r="G2" s="3" t="s">
        <v>7</v>
      </c>
      <c r="H2" s="3" t="s">
        <v>8</v>
      </c>
      <c r="I2" s="3" t="s">
        <v>9</v>
      </c>
      <c r="J2" s="3" t="s">
        <v>10</v>
      </c>
      <c r="K2" s="3" t="s">
        <v>11</v>
      </c>
    </row>
    <row r="3" spans="1:11" ht="27">
      <c r="A3" s="14">
        <v>1</v>
      </c>
      <c r="B3" s="15">
        <v>42992</v>
      </c>
      <c r="C3" s="14" t="s">
        <v>235</v>
      </c>
      <c r="D3" s="14" t="s">
        <v>242</v>
      </c>
      <c r="E3" s="14">
        <v>1</v>
      </c>
      <c r="F3" s="14" t="s">
        <v>243</v>
      </c>
      <c r="G3" s="14" t="s">
        <v>58</v>
      </c>
      <c r="H3" s="14">
        <v>269</v>
      </c>
      <c r="I3" s="14">
        <v>269</v>
      </c>
      <c r="J3" s="14">
        <f>+E3*I3</f>
        <v>269</v>
      </c>
      <c r="K3" s="14"/>
    </row>
    <row r="4" spans="1:11" ht="27">
      <c r="A4" s="14">
        <v>2</v>
      </c>
      <c r="B4" s="16">
        <v>42999</v>
      </c>
      <c r="C4" s="14" t="s">
        <v>244</v>
      </c>
      <c r="D4" s="14" t="s">
        <v>245</v>
      </c>
      <c r="E4" s="14">
        <v>1</v>
      </c>
      <c r="F4" s="14" t="s">
        <v>243</v>
      </c>
      <c r="G4" s="14" t="s">
        <v>58</v>
      </c>
      <c r="H4" s="14">
        <v>242</v>
      </c>
      <c r="I4" s="14">
        <v>242</v>
      </c>
      <c r="J4" s="14">
        <f>+E4*I4</f>
        <v>242</v>
      </c>
      <c r="K4" s="17"/>
    </row>
    <row r="5" spans="1:11" ht="40.5">
      <c r="A5" s="14">
        <v>3</v>
      </c>
      <c r="B5" s="15">
        <v>43209</v>
      </c>
      <c r="C5" s="14" t="s">
        <v>246</v>
      </c>
      <c r="D5" s="14" t="s">
        <v>245</v>
      </c>
      <c r="E5" s="14">
        <v>1</v>
      </c>
      <c r="F5" s="14" t="s">
        <v>243</v>
      </c>
      <c r="G5" s="14" t="s">
        <v>58</v>
      </c>
      <c r="H5" s="14">
        <v>198</v>
      </c>
      <c r="I5" s="14">
        <v>198</v>
      </c>
      <c r="J5" s="14">
        <f>+E5*I5</f>
        <v>198</v>
      </c>
      <c r="K5" s="17"/>
    </row>
    <row r="6" spans="1:11" ht="27">
      <c r="A6" s="14">
        <v>4</v>
      </c>
      <c r="B6" s="15">
        <v>43229</v>
      </c>
      <c r="C6" s="14" t="s">
        <v>247</v>
      </c>
      <c r="D6" s="14" t="s">
        <v>248</v>
      </c>
      <c r="E6" s="14">
        <v>1</v>
      </c>
      <c r="F6" s="14" t="s">
        <v>243</v>
      </c>
      <c r="G6" s="14" t="s">
        <v>58</v>
      </c>
      <c r="H6" s="14">
        <v>58</v>
      </c>
      <c r="I6" s="14">
        <v>58</v>
      </c>
      <c r="J6" s="14">
        <f>+E6*I6</f>
        <v>58</v>
      </c>
      <c r="K6" s="17"/>
    </row>
    <row r="7" spans="1:11" ht="40.5">
      <c r="A7" s="14">
        <v>5</v>
      </c>
      <c r="B7" s="14"/>
      <c r="C7" s="14" t="s">
        <v>255</v>
      </c>
      <c r="D7" s="14"/>
      <c r="E7" s="14">
        <v>2</v>
      </c>
      <c r="F7" s="14" t="s">
        <v>243</v>
      </c>
      <c r="G7" s="14" t="s">
        <v>58</v>
      </c>
      <c r="H7" s="14">
        <v>150</v>
      </c>
      <c r="I7" s="14">
        <v>148</v>
      </c>
      <c r="J7" s="14">
        <f>+E7*I7</f>
        <v>296</v>
      </c>
      <c r="K7" s="17"/>
    </row>
    <row r="8" spans="1:11">
      <c r="J8">
        <f>SUM(J3:J7)</f>
        <v>1063</v>
      </c>
    </row>
  </sheetData>
  <mergeCells count="1">
    <mergeCell ref="A1:K1"/>
  </mergeCells>
  <phoneticPr fontId="20" type="noConversion"/>
  <pageMargins left="0.75" right="0.75" top="1" bottom="1" header="0.51180555555555596" footer="0.5118055555555559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J8" sqref="J8"/>
    </sheetView>
  </sheetViews>
  <sheetFormatPr defaultColWidth="9" defaultRowHeight="13.5"/>
  <cols>
    <col min="2" max="2" width="13.875" customWidth="1"/>
    <col min="3" max="3" width="52.25" customWidth="1"/>
    <col min="4" max="4" width="22.875" customWidth="1"/>
  </cols>
  <sheetData>
    <row r="1" spans="1:11" ht="25.5">
      <c r="A1" s="109" t="s">
        <v>0</v>
      </c>
      <c r="B1" s="109"/>
      <c r="C1" s="109"/>
      <c r="D1" s="109"/>
      <c r="E1" s="109"/>
      <c r="F1" s="109"/>
      <c r="G1" s="109"/>
      <c r="H1" s="109"/>
      <c r="I1" s="109"/>
      <c r="J1" s="109"/>
      <c r="K1" s="109"/>
    </row>
    <row r="2" spans="1:11" ht="14.25">
      <c r="A2" s="1" t="s">
        <v>1</v>
      </c>
      <c r="B2" s="1" t="s">
        <v>2</v>
      </c>
      <c r="C2" s="1" t="s">
        <v>3</v>
      </c>
      <c r="D2" s="1" t="s">
        <v>4</v>
      </c>
      <c r="E2" s="1" t="s">
        <v>5</v>
      </c>
      <c r="F2" s="2" t="s">
        <v>6</v>
      </c>
      <c r="G2" s="3" t="s">
        <v>7</v>
      </c>
      <c r="H2" s="3" t="s">
        <v>8</v>
      </c>
      <c r="I2" s="3" t="s">
        <v>9</v>
      </c>
      <c r="J2" s="3" t="s">
        <v>10</v>
      </c>
      <c r="K2" s="3" t="s">
        <v>11</v>
      </c>
    </row>
    <row r="3" spans="1:11" ht="14.25">
      <c r="A3" s="4">
        <v>1</v>
      </c>
      <c r="B3" s="5">
        <v>43208</v>
      </c>
      <c r="C3" s="6" t="s">
        <v>249</v>
      </c>
      <c r="D3" s="7" t="s">
        <v>250</v>
      </c>
      <c r="E3" s="8">
        <v>1</v>
      </c>
      <c r="F3" s="8" t="s">
        <v>251</v>
      </c>
      <c r="G3" s="9" t="s">
        <v>16</v>
      </c>
      <c r="H3" s="8">
        <v>47</v>
      </c>
      <c r="I3" s="8">
        <v>47</v>
      </c>
      <c r="J3" s="9">
        <f>H3*E3</f>
        <v>47</v>
      </c>
      <c r="K3" s="13"/>
    </row>
    <row r="4" spans="1:11" ht="14.25">
      <c r="A4" s="4">
        <v>2</v>
      </c>
      <c r="B4" s="5">
        <v>43210</v>
      </c>
      <c r="C4" s="6" t="s">
        <v>252</v>
      </c>
      <c r="D4" s="7" t="s">
        <v>253</v>
      </c>
      <c r="E4" s="8">
        <v>2</v>
      </c>
      <c r="F4" s="8" t="s">
        <v>251</v>
      </c>
      <c r="G4" s="9" t="s">
        <v>16</v>
      </c>
      <c r="H4" s="8">
        <v>148</v>
      </c>
      <c r="I4" s="8">
        <v>148</v>
      </c>
      <c r="J4" s="9">
        <f>H4*E4</f>
        <v>296</v>
      </c>
      <c r="K4" s="13"/>
    </row>
    <row r="5" spans="1:11" ht="14.25">
      <c r="A5" s="10">
        <v>3</v>
      </c>
      <c r="B5" s="10"/>
      <c r="C5" s="11" t="s">
        <v>254</v>
      </c>
      <c r="D5" s="7" t="s">
        <v>253</v>
      </c>
      <c r="E5" s="8">
        <v>2</v>
      </c>
      <c r="F5" s="8" t="s">
        <v>251</v>
      </c>
      <c r="G5" s="9" t="s">
        <v>16</v>
      </c>
      <c r="H5" s="12">
        <v>150</v>
      </c>
      <c r="I5" s="12">
        <v>162</v>
      </c>
      <c r="J5" s="9">
        <f>I5*E5</f>
        <v>324</v>
      </c>
      <c r="K5" s="12"/>
    </row>
    <row r="6" spans="1:11" ht="14.25">
      <c r="A6" s="10">
        <v>4</v>
      </c>
      <c r="B6" s="12"/>
      <c r="C6" s="12" t="s">
        <v>320</v>
      </c>
      <c r="D6" s="7" t="s">
        <v>253</v>
      </c>
      <c r="E6" s="12">
        <v>1</v>
      </c>
      <c r="F6" s="8" t="s">
        <v>251</v>
      </c>
      <c r="G6" s="9" t="s">
        <v>16</v>
      </c>
      <c r="H6" s="12">
        <v>90</v>
      </c>
      <c r="I6" s="12">
        <v>90</v>
      </c>
      <c r="J6" s="9">
        <f>I6*E6</f>
        <v>90</v>
      </c>
      <c r="K6" s="12"/>
    </row>
    <row r="7" spans="1:11">
      <c r="J7">
        <f>SUM(J3:J6)</f>
        <v>757</v>
      </c>
    </row>
  </sheetData>
  <mergeCells count="1">
    <mergeCell ref="A1:K1"/>
  </mergeCells>
  <phoneticPr fontId="20" type="noConversion"/>
  <pageMargins left="0.75" right="0.75" top="1" bottom="1"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54"/>
  <sheetViews>
    <sheetView topLeftCell="A28" zoomScale="85" zoomScaleNormal="85" workbookViewId="0">
      <selection activeCell="C24" sqref="C24"/>
    </sheetView>
  </sheetViews>
  <sheetFormatPr defaultColWidth="9" defaultRowHeight="13.5"/>
  <cols>
    <col min="2" max="2" width="29.375" customWidth="1"/>
    <col min="3" max="3" width="24.5" style="42" customWidth="1"/>
    <col min="4" max="4" width="24.125" customWidth="1"/>
    <col min="6" max="6" width="18.25" customWidth="1"/>
    <col min="7" max="7" width="16.625" customWidth="1"/>
    <col min="11" max="11" width="9" style="42"/>
  </cols>
  <sheetData>
    <row r="1" spans="1:11" ht="25.5">
      <c r="A1" s="109" t="s">
        <v>0</v>
      </c>
      <c r="B1" s="109"/>
      <c r="C1" s="109"/>
      <c r="D1" s="109"/>
      <c r="E1" s="109"/>
      <c r="F1" s="109"/>
      <c r="G1" s="109"/>
      <c r="H1" s="109"/>
      <c r="I1" s="109"/>
      <c r="J1" s="109"/>
      <c r="K1" s="109"/>
    </row>
    <row r="2" spans="1:11" ht="39" hidden="1" customHeight="1">
      <c r="A2" s="1" t="s">
        <v>1</v>
      </c>
      <c r="B2" s="1" t="s">
        <v>2</v>
      </c>
      <c r="C2" s="1" t="s">
        <v>3</v>
      </c>
      <c r="D2" s="1" t="s">
        <v>4</v>
      </c>
      <c r="E2" s="1" t="s">
        <v>5</v>
      </c>
      <c r="F2" s="2" t="s">
        <v>6</v>
      </c>
      <c r="G2" s="3" t="s">
        <v>7</v>
      </c>
      <c r="H2" s="3" t="s">
        <v>8</v>
      </c>
      <c r="I2" s="3" t="s">
        <v>9</v>
      </c>
      <c r="J2" s="3" t="s">
        <v>10</v>
      </c>
      <c r="K2" s="3" t="s">
        <v>11</v>
      </c>
    </row>
    <row r="3" spans="1:11" ht="28.5" hidden="1">
      <c r="A3" s="4">
        <v>1</v>
      </c>
      <c r="B3" s="27" t="s">
        <v>12</v>
      </c>
      <c r="C3" s="57" t="s">
        <v>13</v>
      </c>
      <c r="D3" s="57" t="s">
        <v>14</v>
      </c>
      <c r="E3" s="57">
        <v>2</v>
      </c>
      <c r="F3" s="45" t="s">
        <v>15</v>
      </c>
      <c r="G3" s="9" t="s">
        <v>16</v>
      </c>
      <c r="H3" s="9">
        <v>295</v>
      </c>
      <c r="I3" s="9">
        <v>295</v>
      </c>
      <c r="J3" s="9">
        <f t="shared" ref="J3:J37" si="0">E3*I3</f>
        <v>590</v>
      </c>
      <c r="K3" s="9" t="s">
        <v>17</v>
      </c>
    </row>
    <row r="4" spans="1:11" ht="28.5" hidden="1">
      <c r="A4" s="4">
        <v>2</v>
      </c>
      <c r="B4" s="27" t="s">
        <v>18</v>
      </c>
      <c r="C4" s="57" t="s">
        <v>19</v>
      </c>
      <c r="D4" s="57" t="s">
        <v>20</v>
      </c>
      <c r="E4" s="57">
        <v>2</v>
      </c>
      <c r="F4" s="45" t="s">
        <v>21</v>
      </c>
      <c r="G4" s="9" t="s">
        <v>16</v>
      </c>
      <c r="H4" s="9">
        <v>95</v>
      </c>
      <c r="I4" s="9">
        <v>95</v>
      </c>
      <c r="J4" s="9">
        <f t="shared" si="0"/>
        <v>190</v>
      </c>
      <c r="K4" s="9" t="s">
        <v>22</v>
      </c>
    </row>
    <row r="5" spans="1:11" ht="28.5" hidden="1">
      <c r="A5" s="4">
        <v>3</v>
      </c>
      <c r="B5" s="27" t="s">
        <v>23</v>
      </c>
      <c r="C5" s="57" t="s">
        <v>24</v>
      </c>
      <c r="D5" s="57" t="s">
        <v>25</v>
      </c>
      <c r="E5" s="57">
        <v>2</v>
      </c>
      <c r="F5" s="45" t="s">
        <v>26</v>
      </c>
      <c r="G5" s="9" t="s">
        <v>16</v>
      </c>
      <c r="H5" s="9">
        <v>20</v>
      </c>
      <c r="I5" s="9">
        <v>20</v>
      </c>
      <c r="J5" s="9">
        <f t="shared" si="0"/>
        <v>40</v>
      </c>
      <c r="K5" s="9" t="s">
        <v>27</v>
      </c>
    </row>
    <row r="6" spans="1:11" ht="42.75" hidden="1">
      <c r="A6" s="4">
        <v>4</v>
      </c>
      <c r="B6" s="27" t="s">
        <v>28</v>
      </c>
      <c r="C6" s="57" t="s">
        <v>29</v>
      </c>
      <c r="D6" s="57" t="s">
        <v>30</v>
      </c>
      <c r="E6" s="57">
        <v>3</v>
      </c>
      <c r="F6" s="45" t="s">
        <v>31</v>
      </c>
      <c r="G6" s="9" t="s">
        <v>16</v>
      </c>
      <c r="H6" s="45">
        <v>795</v>
      </c>
      <c r="I6" s="45">
        <v>795</v>
      </c>
      <c r="J6" s="9">
        <f t="shared" si="0"/>
        <v>2385</v>
      </c>
      <c r="K6" s="9" t="s">
        <v>32</v>
      </c>
    </row>
    <row r="7" spans="1:11" ht="28.5" hidden="1">
      <c r="A7" s="4">
        <v>5</v>
      </c>
      <c r="B7" s="27" t="s">
        <v>33</v>
      </c>
      <c r="C7" s="57" t="s">
        <v>34</v>
      </c>
      <c r="D7" s="57" t="s">
        <v>35</v>
      </c>
      <c r="E7" s="57">
        <v>3</v>
      </c>
      <c r="F7" s="9" t="s">
        <v>31</v>
      </c>
      <c r="G7" s="9" t="s">
        <v>36</v>
      </c>
      <c r="H7" s="9">
        <v>15</v>
      </c>
      <c r="I7" s="9">
        <v>15</v>
      </c>
      <c r="J7" s="9">
        <f t="shared" si="0"/>
        <v>45</v>
      </c>
      <c r="K7" s="9" t="s">
        <v>37</v>
      </c>
    </row>
    <row r="8" spans="1:11" ht="30.95" hidden="1" customHeight="1">
      <c r="A8" s="4">
        <v>6</v>
      </c>
      <c r="B8" s="5">
        <v>43040</v>
      </c>
      <c r="C8" s="6" t="s">
        <v>38</v>
      </c>
      <c r="D8" s="6" t="s">
        <v>39</v>
      </c>
      <c r="E8" s="8">
        <v>2</v>
      </c>
      <c r="F8" s="8" t="s">
        <v>31</v>
      </c>
      <c r="G8" s="58" t="s">
        <v>274</v>
      </c>
      <c r="H8" s="8">
        <v>5000</v>
      </c>
      <c r="I8" s="8">
        <v>5000</v>
      </c>
      <c r="J8" s="9">
        <f t="shared" si="0"/>
        <v>10000</v>
      </c>
      <c r="K8" s="8"/>
    </row>
    <row r="9" spans="1:11" ht="42.75" hidden="1">
      <c r="A9" s="4">
        <v>7</v>
      </c>
      <c r="B9" s="27">
        <v>43062</v>
      </c>
      <c r="C9" s="57" t="s">
        <v>41</v>
      </c>
      <c r="D9" s="57" t="s">
        <v>42</v>
      </c>
      <c r="E9" s="57">
        <v>2</v>
      </c>
      <c r="F9" s="45" t="s">
        <v>15</v>
      </c>
      <c r="G9" s="9" t="s">
        <v>16</v>
      </c>
      <c r="H9" s="9">
        <v>223</v>
      </c>
      <c r="I9" s="9">
        <v>223</v>
      </c>
      <c r="J9" s="9">
        <f t="shared" si="0"/>
        <v>446</v>
      </c>
      <c r="K9" s="9" t="s">
        <v>43</v>
      </c>
    </row>
    <row r="10" spans="1:11" ht="28.5" hidden="1">
      <c r="A10" s="4">
        <v>8</v>
      </c>
      <c r="B10" s="27">
        <v>43062</v>
      </c>
      <c r="C10" s="57" t="s">
        <v>44</v>
      </c>
      <c r="D10" s="57" t="s">
        <v>14</v>
      </c>
      <c r="E10" s="57">
        <v>2</v>
      </c>
      <c r="F10" s="45" t="s">
        <v>15</v>
      </c>
      <c r="G10" s="9" t="s">
        <v>16</v>
      </c>
      <c r="H10" s="9">
        <v>252</v>
      </c>
      <c r="I10" s="9">
        <v>252</v>
      </c>
      <c r="J10" s="9">
        <f t="shared" si="0"/>
        <v>504</v>
      </c>
      <c r="K10" s="9" t="s">
        <v>32</v>
      </c>
    </row>
    <row r="11" spans="1:11" ht="14.25" hidden="1">
      <c r="A11" s="4">
        <v>9</v>
      </c>
      <c r="B11" s="27">
        <v>43067</v>
      </c>
      <c r="C11" s="57" t="s">
        <v>45</v>
      </c>
      <c r="D11" s="57" t="s">
        <v>46</v>
      </c>
      <c r="E11" s="57">
        <v>2</v>
      </c>
      <c r="F11" s="45" t="s">
        <v>47</v>
      </c>
      <c r="G11" s="9" t="s">
        <v>16</v>
      </c>
      <c r="H11" s="9">
        <v>52</v>
      </c>
      <c r="I11" s="9">
        <v>52</v>
      </c>
      <c r="J11" s="9">
        <f t="shared" si="0"/>
        <v>104</v>
      </c>
      <c r="K11" s="9"/>
    </row>
    <row r="12" spans="1:11" ht="38.1" hidden="1" customHeight="1">
      <c r="A12" s="4">
        <v>10</v>
      </c>
      <c r="B12" s="59">
        <v>43083</v>
      </c>
      <c r="C12" s="60" t="s">
        <v>48</v>
      </c>
      <c r="D12" s="60" t="s">
        <v>49</v>
      </c>
      <c r="E12" s="60">
        <v>2</v>
      </c>
      <c r="F12" s="28" t="s">
        <v>31</v>
      </c>
      <c r="G12" s="29" t="s">
        <v>16</v>
      </c>
      <c r="H12" s="29">
        <v>1015</v>
      </c>
      <c r="I12" s="29">
        <v>1015</v>
      </c>
      <c r="J12" s="9">
        <f t="shared" si="0"/>
        <v>2030</v>
      </c>
      <c r="K12" s="29"/>
    </row>
    <row r="13" spans="1:11" ht="36" hidden="1" customHeight="1">
      <c r="A13" s="4">
        <v>11</v>
      </c>
      <c r="B13" s="59">
        <v>43098</v>
      </c>
      <c r="C13" s="45" t="s">
        <v>50</v>
      </c>
      <c r="D13" s="60" t="s">
        <v>51</v>
      </c>
      <c r="E13" s="60">
        <v>2</v>
      </c>
      <c r="F13" s="45" t="s">
        <v>31</v>
      </c>
      <c r="G13" s="9" t="s">
        <v>16</v>
      </c>
      <c r="H13" s="9">
        <v>202</v>
      </c>
      <c r="I13" s="9">
        <v>202</v>
      </c>
      <c r="J13" s="9">
        <f t="shared" si="0"/>
        <v>404</v>
      </c>
      <c r="K13" s="9" t="s">
        <v>32</v>
      </c>
    </row>
    <row r="14" spans="1:11" ht="42.75" hidden="1">
      <c r="A14" s="4">
        <v>12</v>
      </c>
      <c r="B14" s="27">
        <v>43083</v>
      </c>
      <c r="C14" s="45" t="s">
        <v>52</v>
      </c>
      <c r="D14" s="45" t="s">
        <v>53</v>
      </c>
      <c r="E14" s="45">
        <v>2</v>
      </c>
      <c r="F14" s="28" t="s">
        <v>54</v>
      </c>
      <c r="G14" s="9" t="s">
        <v>16</v>
      </c>
      <c r="H14" s="9">
        <v>477</v>
      </c>
      <c r="I14" s="9">
        <v>477</v>
      </c>
      <c r="J14" s="9">
        <f t="shared" si="0"/>
        <v>954</v>
      </c>
      <c r="K14" s="8"/>
    </row>
    <row r="15" spans="1:11" ht="27" hidden="1" customHeight="1">
      <c r="A15" s="4">
        <v>13</v>
      </c>
      <c r="B15" s="59">
        <v>43103</v>
      </c>
      <c r="C15" s="45" t="s">
        <v>55</v>
      </c>
      <c r="D15" s="60" t="s">
        <v>51</v>
      </c>
      <c r="E15" s="60">
        <v>2</v>
      </c>
      <c r="F15" s="45" t="s">
        <v>31</v>
      </c>
      <c r="G15" s="9" t="s">
        <v>16</v>
      </c>
      <c r="H15" s="9">
        <v>5</v>
      </c>
      <c r="I15" s="9">
        <v>5</v>
      </c>
      <c r="J15" s="9">
        <f t="shared" si="0"/>
        <v>10</v>
      </c>
      <c r="K15" s="9" t="s">
        <v>56</v>
      </c>
    </row>
    <row r="16" spans="1:11" ht="27.95" hidden="1" customHeight="1">
      <c r="A16" s="4">
        <v>14</v>
      </c>
      <c r="B16" s="5">
        <v>43160</v>
      </c>
      <c r="C16" s="6" t="s">
        <v>57</v>
      </c>
      <c r="D16" s="6" t="s">
        <v>39</v>
      </c>
      <c r="E16" s="8">
        <v>2</v>
      </c>
      <c r="F16" s="8" t="s">
        <v>31</v>
      </c>
      <c r="G16" s="9" t="s">
        <v>58</v>
      </c>
      <c r="H16" s="8">
        <v>7697</v>
      </c>
      <c r="I16" s="8">
        <v>7697</v>
      </c>
      <c r="J16" s="9">
        <f t="shared" si="0"/>
        <v>15394</v>
      </c>
      <c r="K16" s="9" t="s">
        <v>22</v>
      </c>
    </row>
    <row r="17" spans="1:11" ht="36.950000000000003" hidden="1" customHeight="1">
      <c r="A17" s="4">
        <v>15</v>
      </c>
      <c r="B17" s="27" t="s">
        <v>59</v>
      </c>
      <c r="C17" s="57" t="s">
        <v>60</v>
      </c>
      <c r="D17" s="57" t="s">
        <v>61</v>
      </c>
      <c r="E17" s="57">
        <v>2</v>
      </c>
      <c r="F17" s="45" t="s">
        <v>31</v>
      </c>
      <c r="G17" s="9" t="s">
        <v>16</v>
      </c>
      <c r="H17" s="9">
        <v>518</v>
      </c>
      <c r="I17" s="9">
        <v>518</v>
      </c>
      <c r="J17" s="9">
        <f t="shared" si="0"/>
        <v>1036</v>
      </c>
      <c r="K17" s="6"/>
    </row>
    <row r="18" spans="1:11" ht="36" hidden="1" customHeight="1">
      <c r="A18" s="4">
        <v>16</v>
      </c>
      <c r="B18" s="27" t="s">
        <v>59</v>
      </c>
      <c r="C18" s="57" t="s">
        <v>60</v>
      </c>
      <c r="D18" s="57" t="s">
        <v>62</v>
      </c>
      <c r="E18" s="57">
        <v>2</v>
      </c>
      <c r="F18" s="45" t="s">
        <v>31</v>
      </c>
      <c r="G18" s="9" t="s">
        <v>16</v>
      </c>
      <c r="H18" s="9">
        <v>550</v>
      </c>
      <c r="I18" s="9">
        <v>550</v>
      </c>
      <c r="J18" s="9">
        <f t="shared" si="0"/>
        <v>1100</v>
      </c>
      <c r="K18" s="9" t="s">
        <v>37</v>
      </c>
    </row>
    <row r="19" spans="1:11" ht="44.1" hidden="1" customHeight="1">
      <c r="A19" s="4">
        <v>17</v>
      </c>
      <c r="B19" s="27" t="s">
        <v>63</v>
      </c>
      <c r="C19" s="28" t="s">
        <v>64</v>
      </c>
      <c r="D19" s="29" t="s">
        <v>65</v>
      </c>
      <c r="E19" s="29">
        <v>2</v>
      </c>
      <c r="F19" s="9" t="s">
        <v>31</v>
      </c>
      <c r="G19" s="9" t="s">
        <v>16</v>
      </c>
      <c r="H19" s="45">
        <v>390</v>
      </c>
      <c r="I19" s="45">
        <v>390</v>
      </c>
      <c r="J19" s="9">
        <f t="shared" si="0"/>
        <v>780</v>
      </c>
      <c r="K19" s="8"/>
    </row>
    <row r="20" spans="1:11" ht="45" hidden="1" customHeight="1">
      <c r="A20" s="4">
        <v>18</v>
      </c>
      <c r="B20" s="27">
        <v>43191</v>
      </c>
      <c r="C20" s="57" t="s">
        <v>66</v>
      </c>
      <c r="D20" s="9" t="s">
        <v>53</v>
      </c>
      <c r="E20" s="45">
        <v>2</v>
      </c>
      <c r="F20" s="9" t="s">
        <v>31</v>
      </c>
      <c r="G20" s="9" t="s">
        <v>16</v>
      </c>
      <c r="H20" s="57">
        <v>123</v>
      </c>
      <c r="I20" s="57">
        <v>123</v>
      </c>
      <c r="J20" s="9">
        <f t="shared" si="0"/>
        <v>246</v>
      </c>
      <c r="K20" s="9"/>
    </row>
    <row r="21" spans="1:11" ht="48" hidden="1" customHeight="1">
      <c r="A21" s="4">
        <v>19</v>
      </c>
      <c r="B21" s="27" t="s">
        <v>67</v>
      </c>
      <c r="C21" s="57" t="s">
        <v>68</v>
      </c>
      <c r="D21" s="57" t="s">
        <v>20</v>
      </c>
      <c r="E21" s="57">
        <v>2</v>
      </c>
      <c r="F21" s="9" t="s">
        <v>31</v>
      </c>
      <c r="G21" s="9" t="s">
        <v>16</v>
      </c>
      <c r="H21" s="9">
        <v>20</v>
      </c>
      <c r="I21" s="9">
        <v>20</v>
      </c>
      <c r="J21" s="9">
        <f t="shared" si="0"/>
        <v>40</v>
      </c>
      <c r="K21" s="8"/>
    </row>
    <row r="22" spans="1:11" ht="57" customHeight="1">
      <c r="A22" s="4">
        <v>20</v>
      </c>
      <c r="B22" s="5">
        <v>43202</v>
      </c>
      <c r="C22" s="6" t="s">
        <v>69</v>
      </c>
      <c r="D22" s="11" t="s">
        <v>70</v>
      </c>
      <c r="E22" s="8">
        <v>2</v>
      </c>
      <c r="F22" s="8" t="s">
        <v>71</v>
      </c>
      <c r="G22" s="9" t="s">
        <v>16</v>
      </c>
      <c r="H22" s="107">
        <v>138</v>
      </c>
      <c r="I22" s="107">
        <v>138</v>
      </c>
      <c r="J22" s="9">
        <f t="shared" si="0"/>
        <v>276</v>
      </c>
      <c r="K22" s="8"/>
    </row>
    <row r="23" spans="1:11" ht="42.75">
      <c r="A23" s="4">
        <v>21</v>
      </c>
      <c r="B23" s="5">
        <v>43209</v>
      </c>
      <c r="C23" s="6" t="s">
        <v>72</v>
      </c>
      <c r="D23" s="11" t="s">
        <v>73</v>
      </c>
      <c r="E23" s="8">
        <v>2</v>
      </c>
      <c r="F23" s="8" t="s">
        <v>71</v>
      </c>
      <c r="G23" s="9" t="s">
        <v>16</v>
      </c>
      <c r="H23" s="107">
        <v>268</v>
      </c>
      <c r="I23" s="107">
        <v>268</v>
      </c>
      <c r="J23" s="9">
        <f t="shared" si="0"/>
        <v>536</v>
      </c>
      <c r="K23" s="8" t="s">
        <v>74</v>
      </c>
    </row>
    <row r="24" spans="1:11" ht="42.75">
      <c r="A24" s="4">
        <v>22</v>
      </c>
      <c r="B24" s="5">
        <v>43209</v>
      </c>
      <c r="C24" s="6" t="s">
        <v>75</v>
      </c>
      <c r="D24" s="11" t="s">
        <v>76</v>
      </c>
      <c r="E24" s="8">
        <v>2</v>
      </c>
      <c r="F24" s="8" t="s">
        <v>71</v>
      </c>
      <c r="G24" s="9" t="s">
        <v>16</v>
      </c>
      <c r="H24" s="107">
        <v>113</v>
      </c>
      <c r="I24" s="107">
        <v>113</v>
      </c>
      <c r="J24" s="9">
        <f t="shared" si="0"/>
        <v>226</v>
      </c>
      <c r="K24" s="8" t="s">
        <v>74</v>
      </c>
    </row>
    <row r="25" spans="1:11" ht="42.75">
      <c r="A25" s="4">
        <v>23</v>
      </c>
      <c r="B25" s="5">
        <v>43209</v>
      </c>
      <c r="C25" s="6" t="s">
        <v>77</v>
      </c>
      <c r="D25" s="61" t="s">
        <v>53</v>
      </c>
      <c r="E25" s="8">
        <v>2</v>
      </c>
      <c r="F25" s="8" t="s">
        <v>71</v>
      </c>
      <c r="G25" s="9" t="s">
        <v>16</v>
      </c>
      <c r="H25" s="8">
        <v>446</v>
      </c>
      <c r="I25" s="8">
        <v>446</v>
      </c>
      <c r="J25" s="9">
        <f t="shared" si="0"/>
        <v>892</v>
      </c>
      <c r="K25" s="9"/>
    </row>
    <row r="26" spans="1:11" ht="28.5">
      <c r="A26" s="4">
        <v>24</v>
      </c>
      <c r="B26" s="5">
        <v>43212</v>
      </c>
      <c r="C26" s="6" t="s">
        <v>78</v>
      </c>
      <c r="D26" s="11" t="s">
        <v>79</v>
      </c>
      <c r="E26" s="8">
        <v>2</v>
      </c>
      <c r="F26" s="8" t="s">
        <v>71</v>
      </c>
      <c r="G26" s="9" t="s">
        <v>16</v>
      </c>
      <c r="H26" s="107">
        <v>657</v>
      </c>
      <c r="I26" s="107">
        <v>657</v>
      </c>
      <c r="J26" s="9">
        <f t="shared" si="0"/>
        <v>1314</v>
      </c>
      <c r="K26" s="9"/>
    </row>
    <row r="27" spans="1:11" ht="28.5" hidden="1">
      <c r="A27" s="4">
        <v>25</v>
      </c>
      <c r="B27" s="27" t="s">
        <v>80</v>
      </c>
      <c r="C27" s="57" t="s">
        <v>81</v>
      </c>
      <c r="D27" s="57" t="s">
        <v>82</v>
      </c>
      <c r="E27" s="57">
        <v>2</v>
      </c>
      <c r="F27" s="45" t="s">
        <v>31</v>
      </c>
      <c r="G27" s="9" t="s">
        <v>16</v>
      </c>
      <c r="H27" s="9">
        <v>130</v>
      </c>
      <c r="I27" s="9">
        <v>130</v>
      </c>
      <c r="J27" s="9">
        <f t="shared" si="0"/>
        <v>260</v>
      </c>
      <c r="K27" s="8"/>
    </row>
    <row r="28" spans="1:11" ht="28.5">
      <c r="A28" s="4">
        <v>26</v>
      </c>
      <c r="B28" s="5">
        <v>43222</v>
      </c>
      <c r="C28" s="6" t="s">
        <v>83</v>
      </c>
      <c r="D28" s="61" t="s">
        <v>84</v>
      </c>
      <c r="E28" s="8">
        <v>2</v>
      </c>
      <c r="F28" s="8" t="s">
        <v>71</v>
      </c>
      <c r="G28" s="9" t="s">
        <v>16</v>
      </c>
      <c r="H28" s="107">
        <v>685</v>
      </c>
      <c r="I28" s="107">
        <v>685</v>
      </c>
      <c r="J28" s="9">
        <f t="shared" si="0"/>
        <v>1370</v>
      </c>
      <c r="K28" s="8"/>
    </row>
    <row r="29" spans="1:11" ht="28.5" hidden="1">
      <c r="A29" s="4">
        <v>27</v>
      </c>
      <c r="B29" s="19" t="s">
        <v>85</v>
      </c>
      <c r="C29" s="57" t="s">
        <v>86</v>
      </c>
      <c r="D29" s="57" t="s">
        <v>87</v>
      </c>
      <c r="E29" s="8">
        <v>2</v>
      </c>
      <c r="F29" s="8" t="s">
        <v>31</v>
      </c>
      <c r="G29" s="8" t="s">
        <v>58</v>
      </c>
      <c r="H29" s="8">
        <v>24</v>
      </c>
      <c r="I29" s="8">
        <v>24</v>
      </c>
      <c r="J29" s="9">
        <f t="shared" si="0"/>
        <v>48</v>
      </c>
      <c r="K29" s="8"/>
    </row>
    <row r="30" spans="1:11" ht="14.25" hidden="1">
      <c r="A30" s="4">
        <v>28</v>
      </c>
      <c r="B30" s="5">
        <v>43221</v>
      </c>
      <c r="C30" s="6" t="s">
        <v>88</v>
      </c>
      <c r="D30" s="6" t="s">
        <v>39</v>
      </c>
      <c r="E30" s="8">
        <v>2</v>
      </c>
      <c r="F30" s="8" t="s">
        <v>31</v>
      </c>
      <c r="G30" s="58" t="s">
        <v>89</v>
      </c>
      <c r="H30" s="8">
        <v>15000</v>
      </c>
      <c r="I30" s="8">
        <v>15000</v>
      </c>
      <c r="J30" s="9">
        <f t="shared" si="0"/>
        <v>30000</v>
      </c>
      <c r="K30" s="8"/>
    </row>
    <row r="31" spans="1:11" ht="29.1" hidden="1" customHeight="1">
      <c r="A31" s="4">
        <v>29</v>
      </c>
      <c r="B31" s="19" t="s">
        <v>90</v>
      </c>
      <c r="C31" s="57" t="s">
        <v>91</v>
      </c>
      <c r="D31" s="4" t="s">
        <v>92</v>
      </c>
      <c r="E31" s="8">
        <v>2</v>
      </c>
      <c r="F31" s="8" t="s">
        <v>31</v>
      </c>
      <c r="G31" s="8" t="s">
        <v>58</v>
      </c>
      <c r="H31" s="8">
        <v>56</v>
      </c>
      <c r="I31" s="8">
        <v>56</v>
      </c>
      <c r="J31" s="9">
        <f t="shared" si="0"/>
        <v>112</v>
      </c>
      <c r="K31" s="8"/>
    </row>
    <row r="32" spans="1:11" ht="29.1" hidden="1" customHeight="1">
      <c r="A32" s="4">
        <v>30</v>
      </c>
      <c r="B32" s="5">
        <v>43230</v>
      </c>
      <c r="C32" s="6" t="s">
        <v>93</v>
      </c>
      <c r="D32" s="6" t="s">
        <v>94</v>
      </c>
      <c r="E32" s="8">
        <v>2</v>
      </c>
      <c r="F32" s="8" t="s">
        <v>31</v>
      </c>
      <c r="G32" s="9" t="s">
        <v>89</v>
      </c>
      <c r="H32" s="8">
        <v>173</v>
      </c>
      <c r="I32" s="8">
        <v>173</v>
      </c>
      <c r="J32" s="9">
        <f t="shared" si="0"/>
        <v>346</v>
      </c>
      <c r="K32" s="8"/>
    </row>
    <row r="33" spans="1:11" ht="29.1" hidden="1" customHeight="1">
      <c r="A33" s="4">
        <v>31</v>
      </c>
      <c r="B33" s="5">
        <v>43235</v>
      </c>
      <c r="C33" s="6" t="s">
        <v>95</v>
      </c>
      <c r="D33" s="6" t="s">
        <v>94</v>
      </c>
      <c r="E33" s="8">
        <v>2</v>
      </c>
      <c r="F33" s="8" t="s">
        <v>31</v>
      </c>
      <c r="G33" s="9" t="s">
        <v>89</v>
      </c>
      <c r="H33" s="8">
        <v>297</v>
      </c>
      <c r="I33" s="8">
        <v>297</v>
      </c>
      <c r="J33" s="9">
        <f t="shared" si="0"/>
        <v>594</v>
      </c>
      <c r="K33" s="8"/>
    </row>
    <row r="34" spans="1:11" ht="54" hidden="1" customHeight="1">
      <c r="A34" s="4">
        <v>32</v>
      </c>
      <c r="B34" s="5">
        <v>43237</v>
      </c>
      <c r="C34" s="45" t="s">
        <v>96</v>
      </c>
      <c r="D34" s="6" t="s">
        <v>97</v>
      </c>
      <c r="E34" s="8">
        <v>2</v>
      </c>
      <c r="F34" s="8" t="s">
        <v>31</v>
      </c>
      <c r="G34" s="9" t="s">
        <v>89</v>
      </c>
      <c r="H34" s="8">
        <v>326</v>
      </c>
      <c r="I34" s="8">
        <v>326</v>
      </c>
      <c r="J34" s="9">
        <f t="shared" si="0"/>
        <v>652</v>
      </c>
      <c r="K34" s="8"/>
    </row>
    <row r="35" spans="1:11" ht="28.5" hidden="1">
      <c r="A35" s="4">
        <v>33</v>
      </c>
      <c r="B35" s="5">
        <v>43237</v>
      </c>
      <c r="C35" s="45" t="s">
        <v>98</v>
      </c>
      <c r="D35" s="6" t="s">
        <v>99</v>
      </c>
      <c r="E35" s="8">
        <v>2</v>
      </c>
      <c r="F35" s="8" t="s">
        <v>31</v>
      </c>
      <c r="G35" s="9" t="s">
        <v>89</v>
      </c>
      <c r="H35" s="8">
        <v>203</v>
      </c>
      <c r="I35" s="8">
        <v>203</v>
      </c>
      <c r="J35" s="9">
        <f t="shared" si="0"/>
        <v>406</v>
      </c>
      <c r="K35" s="8"/>
    </row>
    <row r="36" spans="1:11" ht="43.5" hidden="1">
      <c r="A36" s="4">
        <v>34</v>
      </c>
      <c r="B36" s="5">
        <v>43251</v>
      </c>
      <c r="C36" s="62" t="s">
        <v>100</v>
      </c>
      <c r="D36" s="9" t="s">
        <v>101</v>
      </c>
      <c r="E36" s="8">
        <v>2</v>
      </c>
      <c r="F36" s="8" t="s">
        <v>31</v>
      </c>
      <c r="G36" s="9" t="s">
        <v>89</v>
      </c>
      <c r="H36" s="8">
        <v>400</v>
      </c>
      <c r="I36" s="8">
        <v>400</v>
      </c>
      <c r="J36" s="9">
        <f t="shared" si="0"/>
        <v>800</v>
      </c>
      <c r="K36" s="8"/>
    </row>
    <row r="37" spans="1:11" ht="28.5" hidden="1">
      <c r="A37" s="4">
        <v>35</v>
      </c>
      <c r="B37" s="5">
        <v>43272</v>
      </c>
      <c r="C37" s="11" t="s">
        <v>256</v>
      </c>
      <c r="D37" s="7" t="s">
        <v>257</v>
      </c>
      <c r="E37" s="61">
        <v>2</v>
      </c>
      <c r="F37" s="61" t="s">
        <v>258</v>
      </c>
      <c r="G37" s="29" t="s">
        <v>16</v>
      </c>
      <c r="H37" s="8">
        <v>219</v>
      </c>
      <c r="I37" s="8">
        <v>219</v>
      </c>
      <c r="J37" s="9">
        <f t="shared" si="0"/>
        <v>438</v>
      </c>
      <c r="K37" s="8"/>
    </row>
    <row r="38" spans="1:11" ht="28.5">
      <c r="A38" s="4">
        <v>36</v>
      </c>
      <c r="B38" s="5">
        <v>43262</v>
      </c>
      <c r="C38" s="11" t="s">
        <v>260</v>
      </c>
      <c r="D38" s="7" t="s">
        <v>275</v>
      </c>
      <c r="E38" s="61">
        <v>2</v>
      </c>
      <c r="F38" s="61" t="s">
        <v>71</v>
      </c>
      <c r="G38" s="29" t="s">
        <v>16</v>
      </c>
      <c r="H38" s="8">
        <v>389</v>
      </c>
      <c r="I38" s="8">
        <v>389</v>
      </c>
      <c r="J38" s="9">
        <f t="shared" ref="J38:J46" si="1">E38*I38</f>
        <v>778</v>
      </c>
      <c r="K38" s="8"/>
    </row>
    <row r="39" spans="1:11" ht="28.5" hidden="1">
      <c r="A39" s="4">
        <v>37</v>
      </c>
      <c r="B39" s="5">
        <v>43258</v>
      </c>
      <c r="C39" s="11" t="s">
        <v>261</v>
      </c>
      <c r="D39" s="7" t="s">
        <v>276</v>
      </c>
      <c r="E39" s="61">
        <v>1</v>
      </c>
      <c r="F39" s="61" t="s">
        <v>258</v>
      </c>
      <c r="G39" s="29" t="s">
        <v>16</v>
      </c>
      <c r="H39" s="8">
        <v>81</v>
      </c>
      <c r="I39" s="8">
        <v>81</v>
      </c>
      <c r="J39" s="9">
        <f t="shared" si="1"/>
        <v>81</v>
      </c>
      <c r="K39" s="8"/>
    </row>
    <row r="40" spans="1:11" ht="30.95" hidden="1" customHeight="1">
      <c r="A40" s="4">
        <v>38</v>
      </c>
      <c r="B40" s="5">
        <v>43258</v>
      </c>
      <c r="C40" s="11" t="s">
        <v>267</v>
      </c>
      <c r="D40" s="63" t="s">
        <v>49</v>
      </c>
      <c r="E40" s="8">
        <v>2</v>
      </c>
      <c r="F40" s="61" t="s">
        <v>258</v>
      </c>
      <c r="G40" s="29" t="s">
        <v>16</v>
      </c>
      <c r="H40" s="8">
        <v>1000</v>
      </c>
      <c r="I40" s="8">
        <v>1000</v>
      </c>
      <c r="J40" s="9">
        <f t="shared" si="1"/>
        <v>2000</v>
      </c>
      <c r="K40" s="8"/>
    </row>
    <row r="41" spans="1:11" ht="27">
      <c r="A41" s="4">
        <v>39</v>
      </c>
      <c r="B41" s="5">
        <v>43250</v>
      </c>
      <c r="C41" s="63" t="s">
        <v>268</v>
      </c>
      <c r="D41" s="9" t="s">
        <v>53</v>
      </c>
      <c r="E41" s="8">
        <v>2</v>
      </c>
      <c r="F41" s="8" t="s">
        <v>71</v>
      </c>
      <c r="G41" s="29" t="s">
        <v>16</v>
      </c>
      <c r="H41" s="107">
        <v>212</v>
      </c>
      <c r="I41" s="107">
        <v>212</v>
      </c>
      <c r="J41" s="9">
        <f t="shared" si="1"/>
        <v>424</v>
      </c>
      <c r="K41" s="8"/>
    </row>
    <row r="42" spans="1:11" ht="14.25" hidden="1">
      <c r="A42" s="4">
        <v>40</v>
      </c>
      <c r="B42" s="5">
        <v>43251</v>
      </c>
      <c r="C42" s="45" t="s">
        <v>269</v>
      </c>
      <c r="D42" s="9" t="s">
        <v>270</v>
      </c>
      <c r="E42" s="8">
        <v>2</v>
      </c>
      <c r="F42" s="8" t="s">
        <v>258</v>
      </c>
      <c r="G42" s="29" t="s">
        <v>16</v>
      </c>
      <c r="H42" s="8">
        <v>73</v>
      </c>
      <c r="I42" s="8">
        <v>73</v>
      </c>
      <c r="J42" s="9">
        <f t="shared" si="1"/>
        <v>146</v>
      </c>
      <c r="K42" s="8"/>
    </row>
    <row r="43" spans="1:11" ht="28.5">
      <c r="A43" s="64">
        <v>41</v>
      </c>
      <c r="B43" s="65">
        <v>43257</v>
      </c>
      <c r="C43" s="66" t="s">
        <v>265</v>
      </c>
      <c r="D43" s="67" t="s">
        <v>84</v>
      </c>
      <c r="E43" s="68">
        <v>2</v>
      </c>
      <c r="F43" s="68" t="s">
        <v>71</v>
      </c>
      <c r="G43" s="69" t="s">
        <v>16</v>
      </c>
      <c r="H43" s="68">
        <v>152</v>
      </c>
      <c r="I43" s="68">
        <v>152</v>
      </c>
      <c r="J43" s="9">
        <f t="shared" si="1"/>
        <v>304</v>
      </c>
      <c r="K43" s="80"/>
    </row>
    <row r="44" spans="1:11" ht="28.5">
      <c r="A44" s="4">
        <v>42</v>
      </c>
      <c r="B44" s="5">
        <v>43029</v>
      </c>
      <c r="C44" s="11" t="s">
        <v>271</v>
      </c>
      <c r="D44" s="9"/>
      <c r="E44" s="8">
        <v>2</v>
      </c>
      <c r="F44" s="68" t="s">
        <v>71</v>
      </c>
      <c r="G44" s="69" t="s">
        <v>16</v>
      </c>
      <c r="H44" s="8">
        <v>219</v>
      </c>
      <c r="I44" s="8">
        <v>219</v>
      </c>
      <c r="J44" s="9">
        <f t="shared" si="1"/>
        <v>438</v>
      </c>
      <c r="K44" s="8"/>
    </row>
    <row r="45" spans="1:11" ht="28.5">
      <c r="A45" s="64">
        <v>43</v>
      </c>
      <c r="B45" s="65">
        <v>43224</v>
      </c>
      <c r="C45" s="66" t="s">
        <v>272</v>
      </c>
      <c r="D45" s="67"/>
      <c r="E45" s="68">
        <v>2</v>
      </c>
      <c r="F45" s="68" t="s">
        <v>71</v>
      </c>
      <c r="G45" s="69" t="s">
        <v>16</v>
      </c>
      <c r="H45" s="68">
        <v>185</v>
      </c>
      <c r="I45" s="68">
        <v>185</v>
      </c>
      <c r="J45" s="9">
        <f t="shared" si="1"/>
        <v>370</v>
      </c>
      <c r="K45" s="68"/>
    </row>
    <row r="46" spans="1:11" ht="28.5" hidden="1">
      <c r="A46" s="64">
        <v>44</v>
      </c>
      <c r="B46" s="65">
        <v>43069</v>
      </c>
      <c r="C46" s="66" t="s">
        <v>277</v>
      </c>
      <c r="D46" s="67"/>
      <c r="E46" s="68">
        <v>2</v>
      </c>
      <c r="F46" s="68" t="s">
        <v>258</v>
      </c>
      <c r="G46" s="69" t="s">
        <v>16</v>
      </c>
      <c r="H46" s="68">
        <v>219</v>
      </c>
      <c r="I46" s="68">
        <v>219</v>
      </c>
      <c r="J46" s="9">
        <f t="shared" si="1"/>
        <v>438</v>
      </c>
      <c r="K46" s="68"/>
    </row>
    <row r="47" spans="1:11" ht="28.5">
      <c r="A47" s="70">
        <v>45</v>
      </c>
      <c r="B47" s="71">
        <v>42988</v>
      </c>
      <c r="C47" s="72" t="s">
        <v>278</v>
      </c>
      <c r="D47" s="73"/>
      <c r="E47" s="8">
        <v>2</v>
      </c>
      <c r="F47" s="8" t="s">
        <v>71</v>
      </c>
      <c r="G47" s="29" t="s">
        <v>16</v>
      </c>
      <c r="H47" s="74">
        <v>1006</v>
      </c>
      <c r="I47" s="74">
        <v>1006</v>
      </c>
      <c r="J47" s="9">
        <f>E47*I47</f>
        <v>2012</v>
      </c>
      <c r="K47" s="74"/>
    </row>
    <row r="48" spans="1:11" ht="28.5">
      <c r="A48" s="70">
        <v>46</v>
      </c>
      <c r="B48" s="71">
        <v>43061</v>
      </c>
      <c r="C48" s="72" t="s">
        <v>279</v>
      </c>
      <c r="D48" s="73"/>
      <c r="E48" s="8">
        <v>2</v>
      </c>
      <c r="F48" s="8" t="s">
        <v>280</v>
      </c>
      <c r="G48" s="29" t="s">
        <v>16</v>
      </c>
      <c r="H48" s="74">
        <v>85</v>
      </c>
      <c r="I48" s="74">
        <v>85</v>
      </c>
      <c r="J48" s="9">
        <f>E48*I48</f>
        <v>170</v>
      </c>
      <c r="K48" s="74"/>
    </row>
    <row r="49" spans="1:11" ht="42.75">
      <c r="A49" s="70">
        <v>47</v>
      </c>
      <c r="B49" s="71">
        <v>43090</v>
      </c>
      <c r="C49" s="72" t="s">
        <v>281</v>
      </c>
      <c r="D49" s="73"/>
      <c r="E49" s="8">
        <v>2</v>
      </c>
      <c r="F49" s="8" t="s">
        <v>71</v>
      </c>
      <c r="G49" s="29" t="s">
        <v>16</v>
      </c>
      <c r="H49" s="74">
        <v>412</v>
      </c>
      <c r="I49" s="74">
        <v>412</v>
      </c>
      <c r="J49" s="9">
        <f>E49*I49</f>
        <v>824</v>
      </c>
      <c r="K49" s="74"/>
    </row>
    <row r="50" spans="1:11" ht="28.5">
      <c r="A50" s="70">
        <v>48</v>
      </c>
      <c r="B50" s="71">
        <v>43224</v>
      </c>
      <c r="C50" s="72" t="s">
        <v>282</v>
      </c>
      <c r="D50" s="73"/>
      <c r="E50" s="8">
        <v>2</v>
      </c>
      <c r="F50" s="8" t="s">
        <v>71</v>
      </c>
      <c r="G50" s="29" t="s">
        <v>16</v>
      </c>
      <c r="H50" s="74">
        <v>583</v>
      </c>
      <c r="I50" s="74">
        <v>583</v>
      </c>
      <c r="J50" s="9">
        <f>E50*I50</f>
        <v>1166</v>
      </c>
      <c r="K50" s="74"/>
    </row>
    <row r="51" spans="1:11" ht="14.25" hidden="1">
      <c r="A51" s="70"/>
      <c r="B51" s="71"/>
      <c r="C51" s="72"/>
      <c r="D51" s="73"/>
      <c r="E51" s="74"/>
      <c r="F51" s="74"/>
      <c r="G51" s="75"/>
      <c r="H51" s="74"/>
      <c r="I51" s="74"/>
      <c r="J51" s="73"/>
      <c r="K51" s="74"/>
    </row>
    <row r="52" spans="1:11" ht="14.25" hidden="1">
      <c r="A52" s="76"/>
      <c r="B52" s="77"/>
      <c r="C52" s="78"/>
      <c r="D52" s="79"/>
      <c r="E52" s="80"/>
      <c r="F52" s="80"/>
      <c r="G52" s="81"/>
      <c r="H52" s="80"/>
      <c r="I52" s="80"/>
      <c r="J52" s="79"/>
      <c r="K52" s="80"/>
    </row>
    <row r="53" spans="1:11" hidden="1">
      <c r="A53" s="42" t="s">
        <v>273</v>
      </c>
      <c r="J53">
        <f>SUM(J3:J46)</f>
        <v>79547</v>
      </c>
    </row>
    <row r="54" spans="1:11">
      <c r="C54" s="103"/>
    </row>
  </sheetData>
  <autoFilter ref="F1:F53">
    <filterColumn colId="0">
      <filters>
        <filter val="团委"/>
        <filter val="团委、学生处"/>
      </filters>
    </filterColumn>
  </autoFilter>
  <mergeCells count="1">
    <mergeCell ref="A1:K1"/>
  </mergeCells>
  <phoneticPr fontId="20"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C11" sqref="C11"/>
    </sheetView>
  </sheetViews>
  <sheetFormatPr defaultColWidth="9" defaultRowHeight="13.5"/>
  <cols>
    <col min="2" max="2" width="14.5" customWidth="1"/>
    <col min="3" max="3" width="32.25" customWidth="1"/>
    <col min="4" max="4" width="20.75" customWidth="1"/>
  </cols>
  <sheetData>
    <row r="1" spans="1:11" ht="25.5">
      <c r="A1" s="110" t="s">
        <v>0</v>
      </c>
      <c r="B1" s="110"/>
      <c r="C1" s="110"/>
      <c r="D1" s="110"/>
      <c r="E1" s="110"/>
      <c r="F1" s="110"/>
      <c r="G1" s="110"/>
      <c r="H1" s="110"/>
      <c r="I1" s="110"/>
      <c r="J1" s="110"/>
      <c r="K1" s="110"/>
    </row>
    <row r="2" spans="1:11" ht="14.25">
      <c r="A2" s="1" t="s">
        <v>1</v>
      </c>
      <c r="B2" s="1" t="s">
        <v>2</v>
      </c>
      <c r="C2" s="1" t="s">
        <v>3</v>
      </c>
      <c r="D2" s="1" t="s">
        <v>4</v>
      </c>
      <c r="E2" s="1" t="s">
        <v>5</v>
      </c>
      <c r="F2" s="2" t="s">
        <v>6</v>
      </c>
      <c r="G2" s="3" t="s">
        <v>7</v>
      </c>
      <c r="H2" s="3" t="s">
        <v>8</v>
      </c>
      <c r="I2" s="3" t="s">
        <v>9</v>
      </c>
      <c r="J2" s="3" t="s">
        <v>10</v>
      </c>
      <c r="K2" s="3" t="s">
        <v>11</v>
      </c>
    </row>
    <row r="3" spans="1:11" ht="14.25">
      <c r="A3" s="37">
        <v>1</v>
      </c>
      <c r="B3" s="52">
        <v>43004</v>
      </c>
      <c r="C3" s="53" t="s">
        <v>102</v>
      </c>
      <c r="D3" s="54" t="s">
        <v>103</v>
      </c>
      <c r="E3" s="54">
        <v>1</v>
      </c>
      <c r="F3" s="54" t="s">
        <v>104</v>
      </c>
      <c r="G3" s="54" t="s">
        <v>58</v>
      </c>
      <c r="H3" s="54">
        <v>36</v>
      </c>
      <c r="I3" s="54">
        <v>36</v>
      </c>
      <c r="J3" s="10">
        <f>E3*I3</f>
        <v>36</v>
      </c>
      <c r="K3" s="10"/>
    </row>
    <row r="4" spans="1:11" ht="27">
      <c r="A4" s="37">
        <v>2</v>
      </c>
      <c r="B4" s="52">
        <v>43086</v>
      </c>
      <c r="C4" s="55" t="s">
        <v>105</v>
      </c>
      <c r="D4" s="56" t="s">
        <v>106</v>
      </c>
      <c r="E4" s="54">
        <v>1</v>
      </c>
      <c r="F4" s="54" t="s">
        <v>104</v>
      </c>
      <c r="G4" s="54" t="s">
        <v>58</v>
      </c>
      <c r="H4" s="54">
        <v>23</v>
      </c>
      <c r="I4" s="54">
        <v>23</v>
      </c>
      <c r="J4" s="10">
        <f>E4*I4</f>
        <v>23</v>
      </c>
    </row>
    <row r="5" spans="1:11" ht="14.25">
      <c r="A5" s="37">
        <v>3</v>
      </c>
      <c r="B5" s="52">
        <v>43188</v>
      </c>
      <c r="C5" s="53" t="s">
        <v>107</v>
      </c>
      <c r="D5" s="54" t="s">
        <v>53</v>
      </c>
      <c r="E5" s="54">
        <v>1</v>
      </c>
      <c r="F5" s="54" t="s">
        <v>283</v>
      </c>
      <c r="G5" s="54" t="s">
        <v>58</v>
      </c>
      <c r="H5" s="54">
        <v>47</v>
      </c>
      <c r="I5" s="54">
        <v>47</v>
      </c>
      <c r="J5" s="10">
        <f>E5*I5</f>
        <v>47</v>
      </c>
    </row>
    <row r="6" spans="1:11">
      <c r="J6" s="10">
        <f>SUM(J3:J5)</f>
        <v>106</v>
      </c>
    </row>
  </sheetData>
  <mergeCells count="1">
    <mergeCell ref="A1:K1"/>
  </mergeCells>
  <phoneticPr fontId="20" type="noConversion"/>
  <pageMargins left="0.75" right="0.75" top="1" bottom="1" header="0.51180555555555596" footer="0.5118055555555559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3" sqref="E3:E14"/>
    </sheetView>
  </sheetViews>
  <sheetFormatPr defaultColWidth="9" defaultRowHeight="13.5"/>
  <cols>
    <col min="2" max="2" width="19" customWidth="1"/>
    <col min="3" max="3" width="28.625" customWidth="1"/>
    <col min="5" max="5" width="9" style="42"/>
    <col min="6" max="6" width="24.375" customWidth="1"/>
  </cols>
  <sheetData>
    <row r="1" spans="1:11" ht="25.5">
      <c r="A1" s="109" t="s">
        <v>0</v>
      </c>
      <c r="B1" s="109"/>
      <c r="C1" s="109"/>
      <c r="D1" s="109"/>
      <c r="E1" s="109"/>
      <c r="F1" s="109"/>
      <c r="G1" s="109"/>
      <c r="H1" s="109"/>
      <c r="I1" s="109"/>
      <c r="J1" s="109"/>
      <c r="K1" s="109"/>
    </row>
    <row r="2" spans="1:11" ht="14.25">
      <c r="A2" s="1" t="s">
        <v>1</v>
      </c>
      <c r="B2" s="1" t="s">
        <v>2</v>
      </c>
      <c r="C2" s="1" t="s">
        <v>3</v>
      </c>
      <c r="D2" s="1" t="s">
        <v>4</v>
      </c>
      <c r="E2" s="1" t="s">
        <v>5</v>
      </c>
      <c r="F2" s="2" t="s">
        <v>6</v>
      </c>
      <c r="G2" s="3" t="s">
        <v>7</v>
      </c>
      <c r="H2" s="3" t="s">
        <v>8</v>
      </c>
      <c r="I2" s="3" t="s">
        <v>9</v>
      </c>
      <c r="J2" s="3" t="s">
        <v>10</v>
      </c>
      <c r="K2" s="3" t="s">
        <v>11</v>
      </c>
    </row>
    <row r="3" spans="1:11" ht="28.5">
      <c r="A3" s="4">
        <v>1</v>
      </c>
      <c r="B3" s="27" t="s">
        <v>108</v>
      </c>
      <c r="C3" s="28" t="s">
        <v>109</v>
      </c>
      <c r="D3" s="28" t="s">
        <v>110</v>
      </c>
      <c r="E3" s="28">
        <v>1</v>
      </c>
      <c r="F3" s="29" t="s">
        <v>111</v>
      </c>
      <c r="G3" s="9" t="s">
        <v>16</v>
      </c>
      <c r="H3" s="45">
        <v>184</v>
      </c>
      <c r="I3" s="45">
        <v>184</v>
      </c>
      <c r="J3" s="9">
        <f>H3*E3</f>
        <v>184</v>
      </c>
      <c r="K3" s="51" t="s">
        <v>115</v>
      </c>
    </row>
    <row r="4" spans="1:11" ht="57">
      <c r="A4" s="4">
        <v>2</v>
      </c>
      <c r="B4" s="27" t="s">
        <v>112</v>
      </c>
      <c r="C4" s="28" t="s">
        <v>113</v>
      </c>
      <c r="D4" s="28" t="s">
        <v>114</v>
      </c>
      <c r="E4" s="28">
        <v>2</v>
      </c>
      <c r="F4" s="29" t="s">
        <v>111</v>
      </c>
      <c r="G4" s="9" t="s">
        <v>16</v>
      </c>
      <c r="H4" s="9">
        <v>36</v>
      </c>
      <c r="I4" s="9">
        <v>36</v>
      </c>
      <c r="J4" s="9">
        <f t="shared" ref="J4:J14" si="0">H4*E4</f>
        <v>72</v>
      </c>
      <c r="K4" s="51" t="s">
        <v>115</v>
      </c>
    </row>
    <row r="5" spans="1:11" ht="28.5">
      <c r="A5" s="4">
        <v>3</v>
      </c>
      <c r="B5" s="27" t="s">
        <v>116</v>
      </c>
      <c r="C5" s="28" t="s">
        <v>117</v>
      </c>
      <c r="D5" s="28" t="s">
        <v>118</v>
      </c>
      <c r="E5" s="28">
        <v>2</v>
      </c>
      <c r="F5" s="29" t="s">
        <v>111</v>
      </c>
      <c r="G5" s="9" t="s">
        <v>16</v>
      </c>
      <c r="H5" s="45">
        <v>184</v>
      </c>
      <c r="I5" s="45">
        <v>184</v>
      </c>
      <c r="J5" s="9">
        <f t="shared" si="0"/>
        <v>368</v>
      </c>
      <c r="K5" s="51" t="s">
        <v>284</v>
      </c>
    </row>
    <row r="6" spans="1:11" ht="42.75">
      <c r="A6" s="4">
        <v>4</v>
      </c>
      <c r="B6" s="27" t="s">
        <v>285</v>
      </c>
      <c r="C6" s="4" t="s">
        <v>286</v>
      </c>
      <c r="D6" s="28" t="s">
        <v>121</v>
      </c>
      <c r="E6" s="29">
        <v>2</v>
      </c>
      <c r="F6" s="29" t="s">
        <v>111</v>
      </c>
      <c r="G6" s="9" t="s">
        <v>16</v>
      </c>
      <c r="H6" s="9">
        <v>246</v>
      </c>
      <c r="I6" s="9">
        <v>246</v>
      </c>
      <c r="J6" s="9">
        <f t="shared" si="0"/>
        <v>492</v>
      </c>
      <c r="K6" s="51" t="s">
        <v>287</v>
      </c>
    </row>
    <row r="7" spans="1:11" ht="42.75">
      <c r="A7" s="4">
        <v>5</v>
      </c>
      <c r="B7" s="46" t="s">
        <v>288</v>
      </c>
      <c r="C7" s="47" t="s">
        <v>289</v>
      </c>
      <c r="D7" s="28" t="s">
        <v>290</v>
      </c>
      <c r="E7" s="10">
        <v>2</v>
      </c>
      <c r="F7" s="29" t="s">
        <v>111</v>
      </c>
      <c r="G7" s="9" t="s">
        <v>16</v>
      </c>
      <c r="H7" s="8">
        <v>102</v>
      </c>
      <c r="I7" s="8">
        <v>102</v>
      </c>
      <c r="J7" s="9">
        <f t="shared" si="0"/>
        <v>204</v>
      </c>
      <c r="K7" s="51" t="s">
        <v>287</v>
      </c>
    </row>
    <row r="8" spans="1:11" ht="42.75">
      <c r="A8" s="4">
        <v>6</v>
      </c>
      <c r="B8" s="48" t="s">
        <v>291</v>
      </c>
      <c r="C8" s="49" t="s">
        <v>292</v>
      </c>
      <c r="D8" s="28" t="s">
        <v>293</v>
      </c>
      <c r="E8" s="10">
        <v>2</v>
      </c>
      <c r="F8" s="29" t="s">
        <v>111</v>
      </c>
      <c r="G8" s="9" t="s">
        <v>16</v>
      </c>
      <c r="H8" s="8">
        <v>171</v>
      </c>
      <c r="I8" s="8">
        <v>171</v>
      </c>
      <c r="J8" s="9">
        <f t="shared" si="0"/>
        <v>342</v>
      </c>
      <c r="K8" s="51" t="s">
        <v>287</v>
      </c>
    </row>
    <row r="9" spans="1:11" ht="42.75">
      <c r="A9" s="4">
        <v>7</v>
      </c>
      <c r="B9" s="4" t="s">
        <v>294</v>
      </c>
      <c r="C9" s="4" t="s">
        <v>295</v>
      </c>
      <c r="D9" s="28" t="s">
        <v>293</v>
      </c>
      <c r="E9" s="10">
        <v>2</v>
      </c>
      <c r="F9" s="29" t="s">
        <v>111</v>
      </c>
      <c r="G9" s="9" t="s">
        <v>16</v>
      </c>
      <c r="H9" s="8">
        <v>114</v>
      </c>
      <c r="I9" s="8">
        <v>114</v>
      </c>
      <c r="J9" s="9">
        <f t="shared" si="0"/>
        <v>228</v>
      </c>
      <c r="K9" s="51" t="s">
        <v>287</v>
      </c>
    </row>
    <row r="10" spans="1:11" ht="42.75">
      <c r="A10" s="4">
        <v>8</v>
      </c>
      <c r="B10" s="4" t="s">
        <v>296</v>
      </c>
      <c r="C10" s="4" t="s">
        <v>297</v>
      </c>
      <c r="D10" s="28" t="s">
        <v>298</v>
      </c>
      <c r="E10" s="10">
        <v>2</v>
      </c>
      <c r="F10" s="29" t="s">
        <v>111</v>
      </c>
      <c r="G10" s="9" t="s">
        <v>16</v>
      </c>
      <c r="H10" s="8">
        <v>325</v>
      </c>
      <c r="I10" s="8">
        <v>325</v>
      </c>
      <c r="J10" s="9">
        <f t="shared" si="0"/>
        <v>650</v>
      </c>
      <c r="K10" s="51" t="s">
        <v>287</v>
      </c>
    </row>
    <row r="11" spans="1:11" ht="42.75">
      <c r="A11" s="4">
        <v>9</v>
      </c>
      <c r="B11" s="4" t="s">
        <v>299</v>
      </c>
      <c r="C11" s="4" t="s">
        <v>300</v>
      </c>
      <c r="D11" s="4" t="s">
        <v>201</v>
      </c>
      <c r="E11" s="10">
        <v>2</v>
      </c>
      <c r="F11" s="29" t="s">
        <v>111</v>
      </c>
      <c r="G11" s="9" t="s">
        <v>16</v>
      </c>
      <c r="H11" s="8">
        <v>407</v>
      </c>
      <c r="I11" s="8">
        <v>407</v>
      </c>
      <c r="J11" s="9">
        <f t="shared" si="0"/>
        <v>814</v>
      </c>
      <c r="K11" s="51" t="s">
        <v>287</v>
      </c>
    </row>
    <row r="12" spans="1:11" ht="42.75">
      <c r="A12" s="4">
        <v>10</v>
      </c>
      <c r="B12" s="37" t="s">
        <v>301</v>
      </c>
      <c r="C12" s="6" t="s">
        <v>302</v>
      </c>
      <c r="D12" s="37" t="s">
        <v>42</v>
      </c>
      <c r="E12" s="10">
        <v>2</v>
      </c>
      <c r="F12" s="29" t="s">
        <v>111</v>
      </c>
      <c r="G12" s="9" t="s">
        <v>16</v>
      </c>
      <c r="H12" s="8">
        <v>243</v>
      </c>
      <c r="I12" s="8">
        <v>243</v>
      </c>
      <c r="J12" s="9">
        <f t="shared" si="0"/>
        <v>486</v>
      </c>
      <c r="K12" s="51" t="s">
        <v>287</v>
      </c>
    </row>
    <row r="13" spans="1:11" ht="42.75">
      <c r="A13" s="4">
        <v>11</v>
      </c>
      <c r="B13" s="37" t="s">
        <v>303</v>
      </c>
      <c r="C13" s="6" t="s">
        <v>304</v>
      </c>
      <c r="D13" s="37" t="s">
        <v>42</v>
      </c>
      <c r="E13" s="10">
        <v>2</v>
      </c>
      <c r="F13" s="29" t="s">
        <v>111</v>
      </c>
      <c r="G13" s="9" t="s">
        <v>16</v>
      </c>
      <c r="H13" s="8">
        <v>269</v>
      </c>
      <c r="I13" s="8">
        <v>269</v>
      </c>
      <c r="J13" s="9">
        <f t="shared" si="0"/>
        <v>538</v>
      </c>
      <c r="K13" s="51" t="s">
        <v>115</v>
      </c>
    </row>
    <row r="14" spans="1:11" ht="42.75">
      <c r="A14" s="4">
        <v>12</v>
      </c>
      <c r="B14" s="50">
        <v>43060</v>
      </c>
      <c r="C14" s="6" t="s">
        <v>305</v>
      </c>
      <c r="D14" s="6" t="s">
        <v>306</v>
      </c>
      <c r="E14" s="10">
        <v>2</v>
      </c>
      <c r="F14" s="29" t="s">
        <v>111</v>
      </c>
      <c r="G14" s="9" t="s">
        <v>16</v>
      </c>
      <c r="H14" s="6">
        <v>24</v>
      </c>
      <c r="I14" s="6">
        <v>24</v>
      </c>
      <c r="J14" s="9">
        <f t="shared" si="0"/>
        <v>48</v>
      </c>
      <c r="K14" s="6" t="s">
        <v>307</v>
      </c>
    </row>
    <row r="15" spans="1:11">
      <c r="J15">
        <f>SUM(J3:J14)</f>
        <v>4426</v>
      </c>
    </row>
  </sheetData>
  <mergeCells count="1">
    <mergeCell ref="A1:K1"/>
  </mergeCells>
  <phoneticPr fontId="20" type="noConversion"/>
  <pageMargins left="0.75" right="0.75" top="1" bottom="1" header="0.51180555555555596" footer="0.5118055555555559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C3" sqref="C3"/>
    </sheetView>
  </sheetViews>
  <sheetFormatPr defaultColWidth="9" defaultRowHeight="13.5"/>
  <cols>
    <col min="2" max="2" width="16.5" customWidth="1"/>
    <col min="3" max="3" width="37.75" customWidth="1"/>
    <col min="4" max="4" width="17" customWidth="1"/>
    <col min="6" max="6" width="23.75" customWidth="1"/>
  </cols>
  <sheetData>
    <row r="1" spans="1:11" ht="25.5">
      <c r="A1" s="109" t="s">
        <v>0</v>
      </c>
      <c r="B1" s="109"/>
      <c r="C1" s="109"/>
      <c r="D1" s="109"/>
      <c r="E1" s="109"/>
      <c r="F1" s="109"/>
      <c r="G1" s="109"/>
      <c r="H1" s="109"/>
      <c r="I1" s="109"/>
      <c r="J1" s="109"/>
      <c r="K1" s="109"/>
    </row>
    <row r="2" spans="1:11" ht="14.25">
      <c r="A2" s="1" t="s">
        <v>1</v>
      </c>
      <c r="B2" s="1" t="s">
        <v>2</v>
      </c>
      <c r="C2" s="1" t="s">
        <v>3</v>
      </c>
      <c r="D2" s="1" t="s">
        <v>4</v>
      </c>
      <c r="E2" s="1" t="s">
        <v>5</v>
      </c>
      <c r="F2" s="2" t="s">
        <v>6</v>
      </c>
      <c r="G2" s="3" t="s">
        <v>7</v>
      </c>
      <c r="H2" s="3" t="s">
        <v>8</v>
      </c>
      <c r="I2" s="3" t="s">
        <v>9</v>
      </c>
      <c r="J2" s="3" t="s">
        <v>10</v>
      </c>
      <c r="K2" s="3" t="s">
        <v>11</v>
      </c>
    </row>
    <row r="3" spans="1:11" ht="28.5">
      <c r="A3" s="4">
        <v>1</v>
      </c>
      <c r="B3" s="27" t="s">
        <v>122</v>
      </c>
      <c r="C3" s="28" t="s">
        <v>123</v>
      </c>
      <c r="D3" s="29" t="s">
        <v>124</v>
      </c>
      <c r="E3" s="29">
        <v>2</v>
      </c>
      <c r="F3" s="29" t="s">
        <v>125</v>
      </c>
      <c r="G3" s="9" t="s">
        <v>16</v>
      </c>
      <c r="H3" s="9">
        <v>50</v>
      </c>
      <c r="I3" s="9">
        <v>50</v>
      </c>
      <c r="J3" s="9">
        <f>H3*E3</f>
        <v>100</v>
      </c>
      <c r="K3" s="9"/>
    </row>
    <row r="4" spans="1:11" ht="28.5">
      <c r="A4" s="4">
        <v>2</v>
      </c>
      <c r="B4" s="27" t="s">
        <v>126</v>
      </c>
      <c r="C4" s="28" t="s">
        <v>127</v>
      </c>
      <c r="D4" s="29" t="s">
        <v>128</v>
      </c>
      <c r="E4" s="29">
        <v>2</v>
      </c>
      <c r="F4" s="29" t="s">
        <v>125</v>
      </c>
      <c r="G4" s="9" t="s">
        <v>16</v>
      </c>
      <c r="H4" s="9">
        <v>160</v>
      </c>
      <c r="I4" s="9">
        <v>160</v>
      </c>
      <c r="J4" s="9">
        <f>H4*E4</f>
        <v>320</v>
      </c>
      <c r="K4" s="9"/>
    </row>
    <row r="5" spans="1:11">
      <c r="J5" s="10">
        <f>SUM(J3:J4)</f>
        <v>420</v>
      </c>
    </row>
  </sheetData>
  <mergeCells count="1">
    <mergeCell ref="A1:K1"/>
  </mergeCells>
  <phoneticPr fontId="20" type="noConversion"/>
  <pageMargins left="0.75" right="0.75" top="1" bottom="1" header="0.51180555555555596" footer="0.5118055555555559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I7" sqref="I7"/>
    </sheetView>
  </sheetViews>
  <sheetFormatPr defaultColWidth="9" defaultRowHeight="13.5"/>
  <sheetData>
    <row r="1" spans="1:11" ht="25.5">
      <c r="A1" s="110" t="s">
        <v>0</v>
      </c>
      <c r="B1" s="110"/>
      <c r="C1" s="110"/>
      <c r="D1" s="110"/>
      <c r="E1" s="110"/>
      <c r="F1" s="110"/>
      <c r="G1" s="110"/>
      <c r="H1" s="110"/>
      <c r="I1" s="110"/>
      <c r="J1" s="110"/>
      <c r="K1" s="110"/>
    </row>
    <row r="2" spans="1:11" ht="14.25">
      <c r="A2" s="1" t="s">
        <v>1</v>
      </c>
      <c r="B2" s="1" t="s">
        <v>2</v>
      </c>
      <c r="C2" s="1" t="s">
        <v>3</v>
      </c>
      <c r="D2" s="1" t="s">
        <v>4</v>
      </c>
      <c r="E2" s="1" t="s">
        <v>5</v>
      </c>
      <c r="F2" s="2" t="s">
        <v>6</v>
      </c>
      <c r="G2" s="3" t="s">
        <v>7</v>
      </c>
      <c r="H2" s="3" t="s">
        <v>8</v>
      </c>
      <c r="I2" s="3" t="s">
        <v>9</v>
      </c>
      <c r="J2" s="3" t="s">
        <v>10</v>
      </c>
      <c r="K2" s="3" t="s">
        <v>11</v>
      </c>
    </row>
    <row r="3" spans="1:11" ht="57">
      <c r="A3" s="4">
        <v>1</v>
      </c>
      <c r="B3" s="43" t="s">
        <v>129</v>
      </c>
      <c r="C3" s="44" t="s">
        <v>130</v>
      </c>
      <c r="D3" s="29" t="s">
        <v>131</v>
      </c>
      <c r="E3" s="29">
        <v>2</v>
      </c>
      <c r="F3" s="29" t="s">
        <v>132</v>
      </c>
      <c r="G3" s="9" t="s">
        <v>16</v>
      </c>
      <c r="H3" s="9">
        <v>254</v>
      </c>
      <c r="I3" s="9">
        <v>254</v>
      </c>
      <c r="J3" s="9">
        <v>508</v>
      </c>
      <c r="K3" s="9" t="s">
        <v>133</v>
      </c>
    </row>
    <row r="4" spans="1:11" ht="42.75">
      <c r="A4" s="4">
        <v>2</v>
      </c>
      <c r="B4" s="43" t="s">
        <v>134</v>
      </c>
      <c r="C4" s="44" t="s">
        <v>135</v>
      </c>
      <c r="D4" s="29" t="s">
        <v>136</v>
      </c>
      <c r="E4" s="29">
        <v>1</v>
      </c>
      <c r="F4" s="29" t="s">
        <v>132</v>
      </c>
      <c r="G4" s="9" t="s">
        <v>16</v>
      </c>
      <c r="H4" s="9">
        <v>138</v>
      </c>
      <c r="I4" s="9">
        <v>138</v>
      </c>
      <c r="J4" s="9">
        <v>138</v>
      </c>
      <c r="K4" s="9" t="s">
        <v>137</v>
      </c>
    </row>
    <row r="5" spans="1:11" ht="42.75">
      <c r="A5" s="4">
        <v>3</v>
      </c>
      <c r="B5" s="43" t="s">
        <v>138</v>
      </c>
      <c r="C5" s="44" t="s">
        <v>139</v>
      </c>
      <c r="D5" s="29" t="s">
        <v>136</v>
      </c>
      <c r="E5" s="29">
        <v>1</v>
      </c>
      <c r="F5" s="29" t="s">
        <v>132</v>
      </c>
      <c r="G5" s="9" t="s">
        <v>16</v>
      </c>
      <c r="H5" s="9">
        <v>80</v>
      </c>
      <c r="I5" s="9">
        <v>80</v>
      </c>
      <c r="J5" s="9">
        <v>80</v>
      </c>
      <c r="K5" s="9" t="s">
        <v>137</v>
      </c>
    </row>
    <row r="6" spans="1:11">
      <c r="J6" s="42">
        <f>SUM(J3:J5)</f>
        <v>726</v>
      </c>
    </row>
  </sheetData>
  <mergeCells count="1">
    <mergeCell ref="A1:K1"/>
  </mergeCells>
  <phoneticPr fontId="20" type="noConversion"/>
  <pageMargins left="0.75" right="0.75" top="1" bottom="1" header="0.51180555555555596" footer="0.5118055555555559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C3" sqref="C3:C7"/>
    </sheetView>
  </sheetViews>
  <sheetFormatPr defaultColWidth="9" defaultRowHeight="13.5"/>
  <cols>
    <col min="2" max="2" width="14.75" customWidth="1"/>
    <col min="3" max="3" width="30" style="42" customWidth="1"/>
    <col min="4" max="4" width="26.375" customWidth="1"/>
  </cols>
  <sheetData>
    <row r="1" spans="1:11" ht="25.5">
      <c r="A1" s="109" t="s">
        <v>0</v>
      </c>
      <c r="B1" s="109"/>
      <c r="C1" s="109"/>
      <c r="D1" s="109"/>
      <c r="E1" s="109"/>
      <c r="F1" s="109"/>
      <c r="G1" s="109"/>
      <c r="H1" s="109"/>
      <c r="I1" s="109"/>
      <c r="J1" s="109"/>
      <c r="K1" s="109"/>
    </row>
    <row r="2" spans="1:11" ht="14.25">
      <c r="A2" s="1" t="s">
        <v>1</v>
      </c>
      <c r="B2" s="1" t="s">
        <v>2</v>
      </c>
      <c r="C2" s="1" t="s">
        <v>3</v>
      </c>
      <c r="D2" s="1" t="s">
        <v>4</v>
      </c>
      <c r="E2" s="1" t="s">
        <v>5</v>
      </c>
      <c r="F2" s="2" t="s">
        <v>6</v>
      </c>
      <c r="G2" s="3" t="s">
        <v>7</v>
      </c>
      <c r="H2" s="3" t="s">
        <v>8</v>
      </c>
      <c r="I2" s="3" t="s">
        <v>9</v>
      </c>
      <c r="J2" s="3" t="s">
        <v>10</v>
      </c>
      <c r="K2" s="3" t="s">
        <v>11</v>
      </c>
    </row>
    <row r="3" spans="1:11" ht="28.5">
      <c r="A3" s="4">
        <v>1</v>
      </c>
      <c r="B3" s="27" t="s">
        <v>140</v>
      </c>
      <c r="C3" s="28" t="s">
        <v>141</v>
      </c>
      <c r="D3" s="29" t="s">
        <v>42</v>
      </c>
      <c r="E3" s="29">
        <v>1</v>
      </c>
      <c r="F3" s="29" t="s">
        <v>142</v>
      </c>
      <c r="G3" s="9" t="s">
        <v>16</v>
      </c>
      <c r="H3" s="9">
        <v>202</v>
      </c>
      <c r="I3" s="9">
        <v>202</v>
      </c>
      <c r="J3" s="9">
        <f>E3*H3</f>
        <v>202</v>
      </c>
      <c r="K3" s="9"/>
    </row>
    <row r="4" spans="1:11" ht="27">
      <c r="A4" s="14">
        <v>2</v>
      </c>
      <c r="B4" s="16">
        <v>43181</v>
      </c>
      <c r="C4" s="14" t="s">
        <v>143</v>
      </c>
      <c r="D4" s="14" t="s">
        <v>144</v>
      </c>
      <c r="E4" s="14">
        <v>1</v>
      </c>
      <c r="F4" s="29" t="s">
        <v>142</v>
      </c>
      <c r="G4" s="9" t="s">
        <v>16</v>
      </c>
      <c r="H4" s="14">
        <v>259</v>
      </c>
      <c r="I4" s="14">
        <v>259</v>
      </c>
      <c r="J4" s="9">
        <f>E4*H4</f>
        <v>259</v>
      </c>
      <c r="K4" s="14"/>
    </row>
    <row r="5" spans="1:11" ht="27">
      <c r="A5" s="14">
        <v>3</v>
      </c>
      <c r="B5" s="15">
        <v>43188</v>
      </c>
      <c r="C5" s="14" t="s">
        <v>145</v>
      </c>
      <c r="D5" s="14" t="s">
        <v>49</v>
      </c>
      <c r="E5" s="14">
        <v>1</v>
      </c>
      <c r="F5" s="29" t="s">
        <v>142</v>
      </c>
      <c r="G5" s="9" t="s">
        <v>16</v>
      </c>
      <c r="H5" s="14">
        <v>941</v>
      </c>
      <c r="I5" s="14">
        <v>941</v>
      </c>
      <c r="J5" s="14">
        <v>941</v>
      </c>
      <c r="K5" s="14"/>
    </row>
    <row r="6" spans="1:11" ht="28.5">
      <c r="A6" s="10">
        <v>4</v>
      </c>
      <c r="B6" s="27" t="s">
        <v>146</v>
      </c>
      <c r="C6" s="28" t="s">
        <v>147</v>
      </c>
      <c r="D6" s="29" t="s">
        <v>148</v>
      </c>
      <c r="E6" s="29">
        <v>1</v>
      </c>
      <c r="F6" s="29" t="s">
        <v>142</v>
      </c>
      <c r="G6" s="9" t="s">
        <v>16</v>
      </c>
      <c r="H6" s="9">
        <v>213</v>
      </c>
      <c r="I6" s="9">
        <v>213</v>
      </c>
      <c r="J6" s="10">
        <v>213</v>
      </c>
      <c r="K6" s="10"/>
    </row>
    <row r="7" spans="1:11" ht="14.25">
      <c r="A7" s="10">
        <v>5</v>
      </c>
      <c r="B7" s="30">
        <v>43223</v>
      </c>
      <c r="C7" s="10" t="s">
        <v>149</v>
      </c>
      <c r="D7" s="10" t="s">
        <v>42</v>
      </c>
      <c r="E7" s="10">
        <v>1</v>
      </c>
      <c r="F7" s="29" t="s">
        <v>142</v>
      </c>
      <c r="G7" s="9" t="s">
        <v>16</v>
      </c>
      <c r="H7" s="10">
        <v>202</v>
      </c>
      <c r="I7" s="10">
        <v>202</v>
      </c>
      <c r="J7" s="10">
        <v>202</v>
      </c>
      <c r="K7" s="10"/>
    </row>
    <row r="8" spans="1:11">
      <c r="J8" s="10">
        <f>SUM(J3:J7)</f>
        <v>1817</v>
      </c>
    </row>
  </sheetData>
  <mergeCells count="1">
    <mergeCell ref="A1:K1"/>
  </mergeCells>
  <phoneticPr fontId="20" type="noConversion"/>
  <pageMargins left="0.75" right="0.75" top="1" bottom="1" header="0.51180555555555596" footer="0.5118055555555559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E3" sqref="E3:E8"/>
    </sheetView>
  </sheetViews>
  <sheetFormatPr defaultColWidth="9" defaultRowHeight="13.5"/>
  <cols>
    <col min="2" max="2" width="17.75" customWidth="1"/>
    <col min="3" max="3" width="29.75" customWidth="1"/>
    <col min="4" max="4" width="18.5" customWidth="1"/>
    <col min="5" max="5" width="9" style="42"/>
    <col min="6" max="6" width="11.75" customWidth="1"/>
  </cols>
  <sheetData>
    <row r="1" spans="1:11" ht="25.5">
      <c r="A1" s="109" t="s">
        <v>0</v>
      </c>
      <c r="B1" s="109"/>
      <c r="C1" s="109"/>
      <c r="D1" s="109"/>
      <c r="E1" s="109"/>
      <c r="F1" s="109"/>
      <c r="G1" s="109"/>
      <c r="H1" s="109"/>
      <c r="I1" s="109"/>
      <c r="J1" s="109"/>
      <c r="K1" s="109"/>
    </row>
    <row r="2" spans="1:11" ht="14.25">
      <c r="A2" s="1" t="s">
        <v>1</v>
      </c>
      <c r="B2" s="1" t="s">
        <v>2</v>
      </c>
      <c r="C2" s="1" t="s">
        <v>3</v>
      </c>
      <c r="D2" s="1" t="s">
        <v>4</v>
      </c>
      <c r="E2" s="1" t="s">
        <v>5</v>
      </c>
      <c r="F2" s="2" t="s">
        <v>6</v>
      </c>
      <c r="G2" s="3" t="s">
        <v>7</v>
      </c>
      <c r="H2" s="3" t="s">
        <v>8</v>
      </c>
      <c r="I2" s="3" t="s">
        <v>9</v>
      </c>
      <c r="J2" s="3" t="s">
        <v>10</v>
      </c>
      <c r="K2" s="3" t="s">
        <v>11</v>
      </c>
    </row>
    <row r="3" spans="1:11" ht="42.75">
      <c r="A3" s="4">
        <v>1</v>
      </c>
      <c r="B3" s="4" t="s">
        <v>308</v>
      </c>
      <c r="C3" s="4" t="s">
        <v>309</v>
      </c>
      <c r="D3" s="4" t="s">
        <v>310</v>
      </c>
      <c r="E3" s="29">
        <v>2</v>
      </c>
      <c r="F3" s="29" t="s">
        <v>153</v>
      </c>
      <c r="G3" s="9" t="s">
        <v>16</v>
      </c>
      <c r="H3" s="8">
        <v>123</v>
      </c>
      <c r="I3" s="8">
        <v>123</v>
      </c>
      <c r="J3" s="9">
        <f t="shared" ref="J3:J8" si="0">H3*E3</f>
        <v>246</v>
      </c>
      <c r="K3" s="9"/>
    </row>
    <row r="4" spans="1:11" ht="42.75">
      <c r="A4" s="4">
        <v>2</v>
      </c>
      <c r="B4" s="4" t="s">
        <v>311</v>
      </c>
      <c r="C4" s="4" t="s">
        <v>312</v>
      </c>
      <c r="D4" s="4" t="s">
        <v>313</v>
      </c>
      <c r="E4" s="29">
        <v>2</v>
      </c>
      <c r="F4" s="29" t="s">
        <v>153</v>
      </c>
      <c r="G4" s="9" t="s">
        <v>16</v>
      </c>
      <c r="H4" s="4">
        <v>384</v>
      </c>
      <c r="I4" s="4">
        <v>384</v>
      </c>
      <c r="J4" s="9">
        <f t="shared" si="0"/>
        <v>768</v>
      </c>
      <c r="K4" s="9"/>
    </row>
    <row r="5" spans="1:11" ht="28.5">
      <c r="A5" s="4">
        <v>3</v>
      </c>
      <c r="B5" s="4" t="s">
        <v>150</v>
      </c>
      <c r="C5" s="4" t="s">
        <v>151</v>
      </c>
      <c r="D5" s="4" t="s">
        <v>152</v>
      </c>
      <c r="E5" s="29">
        <v>2</v>
      </c>
      <c r="F5" s="29" t="s">
        <v>153</v>
      </c>
      <c r="G5" s="9" t="s">
        <v>16</v>
      </c>
      <c r="H5" s="4">
        <v>113</v>
      </c>
      <c r="I5" s="4">
        <v>113</v>
      </c>
      <c r="J5" s="9">
        <f t="shared" si="0"/>
        <v>226</v>
      </c>
      <c r="K5" s="9"/>
    </row>
    <row r="6" spans="1:11" ht="28.5">
      <c r="A6" s="4">
        <v>4</v>
      </c>
      <c r="B6" s="4" t="s">
        <v>156</v>
      </c>
      <c r="C6" s="4" t="s">
        <v>157</v>
      </c>
      <c r="D6" s="4" t="s">
        <v>158</v>
      </c>
      <c r="E6" s="29">
        <v>2</v>
      </c>
      <c r="F6" s="29" t="s">
        <v>153</v>
      </c>
      <c r="G6" s="9" t="s">
        <v>16</v>
      </c>
      <c r="H6" s="4">
        <v>118</v>
      </c>
      <c r="I6" s="4">
        <v>118</v>
      </c>
      <c r="J6" s="9">
        <f t="shared" si="0"/>
        <v>236</v>
      </c>
      <c r="K6" s="9"/>
    </row>
    <row r="7" spans="1:11" ht="28.5">
      <c r="A7" s="10">
        <v>5</v>
      </c>
      <c r="B7" s="4" t="s">
        <v>116</v>
      </c>
      <c r="C7" s="4" t="s">
        <v>154</v>
      </c>
      <c r="D7" s="4" t="s">
        <v>155</v>
      </c>
      <c r="E7" s="10">
        <v>2</v>
      </c>
      <c r="F7" s="29" t="s">
        <v>153</v>
      </c>
      <c r="G7" s="9" t="s">
        <v>16</v>
      </c>
      <c r="H7" s="4">
        <v>236</v>
      </c>
      <c r="I7" s="4">
        <v>236</v>
      </c>
      <c r="J7" s="9">
        <f t="shared" si="0"/>
        <v>472</v>
      </c>
    </row>
    <row r="8" spans="1:11" ht="28.5">
      <c r="A8" s="10">
        <v>6</v>
      </c>
      <c r="B8" s="4" t="s">
        <v>159</v>
      </c>
      <c r="C8" s="4" t="s">
        <v>160</v>
      </c>
      <c r="D8" s="4" t="s">
        <v>161</v>
      </c>
      <c r="E8" s="10">
        <v>2</v>
      </c>
      <c r="F8" s="29" t="s">
        <v>153</v>
      </c>
      <c r="G8" s="9" t="s">
        <v>16</v>
      </c>
      <c r="H8" s="4">
        <v>61</v>
      </c>
      <c r="I8" s="4">
        <v>61</v>
      </c>
      <c r="J8" s="9">
        <f t="shared" si="0"/>
        <v>122</v>
      </c>
    </row>
    <row r="9" spans="1:11">
      <c r="J9">
        <f>SUM(J3:J8)</f>
        <v>2070</v>
      </c>
    </row>
  </sheetData>
  <mergeCells count="1">
    <mergeCell ref="A1:K1"/>
  </mergeCells>
  <phoneticPr fontId="20" type="noConversion"/>
  <pageMargins left="0.75" right="0.75" top="1" bottom="1" header="0.51180555555555596" footer="0.5118055555555559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C3" sqref="C3:C5"/>
    </sheetView>
  </sheetViews>
  <sheetFormatPr defaultColWidth="9" defaultRowHeight="13.5"/>
  <cols>
    <col min="2" max="2" width="23.625" customWidth="1"/>
    <col min="3" max="3" width="18.625" customWidth="1"/>
    <col min="11" max="11" width="23.75" customWidth="1"/>
  </cols>
  <sheetData>
    <row r="1" spans="1:11" ht="25.5">
      <c r="A1" s="110" t="s">
        <v>0</v>
      </c>
      <c r="B1" s="110"/>
      <c r="C1" s="110"/>
      <c r="D1" s="110"/>
      <c r="E1" s="110"/>
      <c r="F1" s="110"/>
      <c r="G1" s="110"/>
      <c r="H1" s="110"/>
      <c r="I1" s="110"/>
      <c r="J1" s="110"/>
      <c r="K1" s="110"/>
    </row>
    <row r="2" spans="1:11" ht="14.25">
      <c r="A2" s="1" t="s">
        <v>1</v>
      </c>
      <c r="B2" s="1" t="s">
        <v>2</v>
      </c>
      <c r="C2" s="1" t="s">
        <v>3</v>
      </c>
      <c r="D2" s="1" t="s">
        <v>4</v>
      </c>
      <c r="E2" s="1" t="s">
        <v>5</v>
      </c>
      <c r="F2" s="2" t="s">
        <v>6</v>
      </c>
      <c r="G2" s="3" t="s">
        <v>7</v>
      </c>
      <c r="H2" s="3" t="s">
        <v>8</v>
      </c>
      <c r="I2" s="3" t="s">
        <v>9</v>
      </c>
      <c r="J2" s="3" t="s">
        <v>10</v>
      </c>
      <c r="K2" s="3" t="s">
        <v>11</v>
      </c>
    </row>
    <row r="3" spans="1:11" ht="28.5">
      <c r="A3" s="37">
        <v>1</v>
      </c>
      <c r="B3" s="18" t="s">
        <v>162</v>
      </c>
      <c r="C3" s="8" t="s">
        <v>163</v>
      </c>
      <c r="D3" s="6" t="s">
        <v>164</v>
      </c>
      <c r="E3" s="10">
        <v>1</v>
      </c>
      <c r="F3" s="10" t="s">
        <v>165</v>
      </c>
      <c r="G3" s="10" t="s">
        <v>58</v>
      </c>
      <c r="H3" s="8">
        <v>218</v>
      </c>
      <c r="I3" s="8">
        <v>218</v>
      </c>
      <c r="J3" s="10">
        <f>E3*I3</f>
        <v>218</v>
      </c>
      <c r="K3" s="13" t="s">
        <v>166</v>
      </c>
    </row>
    <row r="4" spans="1:11" ht="28.5">
      <c r="A4" s="4">
        <v>2</v>
      </c>
      <c r="B4" s="18" t="s">
        <v>167</v>
      </c>
      <c r="C4" s="8" t="s">
        <v>168</v>
      </c>
      <c r="D4" s="6" t="s">
        <v>164</v>
      </c>
      <c r="E4" s="10">
        <v>1</v>
      </c>
      <c r="F4" s="10" t="s">
        <v>165</v>
      </c>
      <c r="G4" s="10" t="s">
        <v>58</v>
      </c>
      <c r="H4" s="8">
        <v>220</v>
      </c>
      <c r="I4" s="8">
        <v>220</v>
      </c>
      <c r="J4" s="10">
        <f>E4*I4</f>
        <v>220</v>
      </c>
      <c r="K4" s="13" t="s">
        <v>166</v>
      </c>
    </row>
    <row r="5" spans="1:11" ht="28.5">
      <c r="A5" s="4">
        <v>3</v>
      </c>
      <c r="B5" s="18" t="s">
        <v>169</v>
      </c>
      <c r="C5" s="4" t="s">
        <v>170</v>
      </c>
      <c r="D5" s="6" t="s">
        <v>164</v>
      </c>
      <c r="E5" s="10">
        <v>1</v>
      </c>
      <c r="F5" s="10" t="s">
        <v>165</v>
      </c>
      <c r="G5" s="10" t="s">
        <v>58</v>
      </c>
      <c r="H5" s="8">
        <v>753</v>
      </c>
      <c r="I5" s="8">
        <v>753</v>
      </c>
      <c r="J5" s="10">
        <f>E5*I5</f>
        <v>753</v>
      </c>
      <c r="K5" s="13" t="s">
        <v>166</v>
      </c>
    </row>
    <row r="6" spans="1:11" ht="14.25">
      <c r="A6" s="38"/>
      <c r="B6" s="39"/>
      <c r="C6" s="38"/>
      <c r="D6" s="40"/>
      <c r="E6" s="41"/>
      <c r="F6" s="41"/>
      <c r="G6" s="41"/>
      <c r="J6" s="10">
        <f>SUM(J3:J5)</f>
        <v>1191</v>
      </c>
    </row>
  </sheetData>
  <mergeCells count="1">
    <mergeCell ref="A1:K1"/>
  </mergeCells>
  <phoneticPr fontId="20"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总表</vt:lpstr>
      <vt:lpstr>校级汇总</vt:lpstr>
      <vt:lpstr>英文学院</vt:lpstr>
      <vt:lpstr>经贸学院</vt:lpstr>
      <vt:lpstr>商英学院</vt:lpstr>
      <vt:lpstr>商学院</vt:lpstr>
      <vt:lpstr>会计学院</vt:lpstr>
      <vt:lpstr>金融学院</vt:lpstr>
      <vt:lpstr>西语学院</vt:lpstr>
      <vt:lpstr>东语学院</vt:lpstr>
      <vt:lpstr>中文学院</vt:lpstr>
      <vt:lpstr>法学院</vt:lpstr>
      <vt:lpstr>教育学院</vt:lpstr>
      <vt:lpstr>信息学院</vt:lpstr>
      <vt:lpstr>政管学院</vt:lpstr>
      <vt:lpstr>翻译学院</vt:lpstr>
      <vt:lpstr>新闻学院</vt:lpstr>
      <vt:lpstr>艺术学院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qing</dc:creator>
  <cp:lastModifiedBy>Sky123.Org</cp:lastModifiedBy>
  <dcterms:created xsi:type="dcterms:W3CDTF">2016-12-19T08:09:00Z</dcterms:created>
  <dcterms:modified xsi:type="dcterms:W3CDTF">2018-09-12T07:54:06Z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